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975" windowHeight="12495" tabRatio="835" firstSheet="15" activeTab="20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  <sheet name="수익정산2016년 6월" sheetId="19" r:id="rId19"/>
    <sheet name="수익정산2016년 7월" sheetId="20" r:id="rId20"/>
    <sheet name="수익정산2016년 8월" sheetId="21" r:id="rId21"/>
    <sheet name="수익정산2016년 9월" sheetId="22" r:id="rId22"/>
  </sheets>
  <calcPr calcId="145621"/>
</workbook>
</file>

<file path=xl/calcChain.xml><?xml version="1.0" encoding="utf-8"?>
<calcChain xmlns="http://schemas.openxmlformats.org/spreadsheetml/2006/main">
  <c r="C38" i="22" l="1"/>
  <c r="E38" i="22" s="1"/>
  <c r="C33" i="22"/>
  <c r="D38" i="22" s="1"/>
  <c r="C38" i="21"/>
  <c r="C33" i="21"/>
  <c r="D38" i="21" s="1"/>
  <c r="D38" i="20" l="1"/>
  <c r="C38" i="20"/>
  <c r="E38" i="20" s="1"/>
  <c r="C33" i="20"/>
  <c r="D38" i="19"/>
  <c r="C38" i="19"/>
  <c r="E38" i="19" s="1"/>
  <c r="C26" i="18"/>
  <c r="C38" i="18" s="1"/>
  <c r="E38" i="18" s="1"/>
  <c r="C25" i="18"/>
  <c r="C33" i="19"/>
  <c r="C20" i="17" l="1"/>
  <c r="C26" i="17"/>
  <c r="C25" i="17"/>
  <c r="C33" i="18" l="1"/>
  <c r="D38" i="18" s="1"/>
  <c r="C38" i="17"/>
  <c r="C33" i="17"/>
  <c r="D38" i="17" s="1"/>
  <c r="D38" i="16"/>
  <c r="C33" i="16"/>
  <c r="C38" i="16"/>
  <c r="C33" i="15"/>
  <c r="D38" i="15" s="1"/>
  <c r="C20" i="15"/>
  <c r="C26" i="15" s="1"/>
  <c r="C38" i="15" s="1"/>
  <c r="C33" i="14"/>
  <c r="D38" i="14" s="1"/>
  <c r="C20" i="14"/>
  <c r="C26" i="14" s="1"/>
  <c r="C38" i="14" s="1"/>
  <c r="F38" i="11"/>
  <c r="E38" i="11"/>
  <c r="F38" i="12"/>
  <c r="E38" i="12"/>
  <c r="G38" i="12" s="1"/>
  <c r="E38" i="16" l="1"/>
  <c r="E38" i="17"/>
  <c r="E38" i="15"/>
  <c r="C25" i="15"/>
  <c r="C25" i="14"/>
  <c r="D38" i="13"/>
  <c r="C33" i="13"/>
  <c r="C17" i="13"/>
  <c r="C7" i="13"/>
  <c r="C33" i="12"/>
  <c r="C17" i="12"/>
  <c r="C7" i="12"/>
  <c r="C33" i="11"/>
  <c r="C17" i="11"/>
  <c r="C7" i="11"/>
  <c r="C33" i="10"/>
  <c r="D38" i="10" s="1"/>
  <c r="C17" i="10"/>
  <c r="C7" i="10"/>
  <c r="C33" i="9"/>
  <c r="D38" i="9" s="1"/>
  <c r="C17" i="9"/>
  <c r="C7" i="9"/>
  <c r="C33" i="8"/>
  <c r="D38" i="8" s="1"/>
  <c r="C17" i="8"/>
  <c r="C7" i="8"/>
  <c r="C33" i="7"/>
  <c r="D38" i="7" s="1"/>
  <c r="C17" i="7"/>
  <c r="C20" i="7" s="1"/>
  <c r="C26" i="7" s="1"/>
  <c r="C38" i="7" s="1"/>
  <c r="C7" i="7"/>
  <c r="C33" i="6"/>
  <c r="D38" i="6" s="1"/>
  <c r="C17" i="6"/>
  <c r="C7" i="6"/>
  <c r="C6" i="2"/>
  <c r="C7" i="2" s="1"/>
  <c r="C33" i="5"/>
  <c r="D38" i="5" s="1"/>
  <c r="C17" i="5"/>
  <c r="C7" i="5"/>
  <c r="C33" i="4"/>
  <c r="D38" i="4" s="1"/>
  <c r="C17" i="4"/>
  <c r="C7" i="4"/>
  <c r="C33" i="3"/>
  <c r="D38" i="3" s="1"/>
  <c r="C17" i="3"/>
  <c r="C7" i="3"/>
  <c r="C17" i="2"/>
  <c r="C33" i="2"/>
  <c r="D37" i="2" s="1"/>
  <c r="C33" i="1"/>
  <c r="D38" i="1" s="1"/>
  <c r="C17" i="1"/>
  <c r="C7" i="1"/>
  <c r="C20" i="1" l="1"/>
  <c r="C25" i="1" s="1"/>
  <c r="C20" i="9"/>
  <c r="C26" i="9" s="1"/>
  <c r="C38" i="9" s="1"/>
  <c r="C20" i="13"/>
  <c r="C25" i="13" s="1"/>
  <c r="C20" i="12"/>
  <c r="C25" i="12" s="1"/>
  <c r="C20" i="11"/>
  <c r="C26" i="11" s="1"/>
  <c r="C20" i="10"/>
  <c r="C26" i="10" s="1"/>
  <c r="C38" i="10" s="1"/>
  <c r="E38" i="10" s="1"/>
  <c r="C20" i="8"/>
  <c r="E38" i="7"/>
  <c r="C25" i="7"/>
  <c r="C20" i="6"/>
  <c r="C26" i="6"/>
  <c r="C38" i="6" s="1"/>
  <c r="E38" i="6" s="1"/>
  <c r="C25" i="6"/>
  <c r="C20" i="5"/>
  <c r="C26" i="5" s="1"/>
  <c r="C38" i="5" s="1"/>
  <c r="E38" i="5" s="1"/>
  <c r="C20" i="4"/>
  <c r="C25" i="4" s="1"/>
  <c r="C20" i="3"/>
  <c r="C26" i="3" s="1"/>
  <c r="C38" i="3" s="1"/>
  <c r="E38" i="3" s="1"/>
  <c r="C20" i="2"/>
  <c r="C26" i="1" l="1"/>
  <c r="C38" i="1" s="1"/>
  <c r="E38" i="1" s="1"/>
  <c r="C25" i="9"/>
  <c r="C26" i="13"/>
  <c r="C38" i="13" s="1"/>
  <c r="E38" i="13" s="1"/>
  <c r="C26" i="12"/>
  <c r="C25" i="11"/>
  <c r="C25" i="10"/>
  <c r="C25" i="5"/>
  <c r="C26" i="4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<sst xmlns="http://schemas.openxmlformats.org/spreadsheetml/2006/main" count="840" uniqueCount="116">
  <si>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</si>
  <si>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</si>
  <si>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</si>
  <si>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</si>
  <si>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</si>
  <si>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</si>
  <si>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</si>
  <si>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</si>
  <si>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</si>
  <si>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</si>
  <si>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</si>
  <si>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</si>
  <si>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</si>
  <si>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</si>
  <si>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</si>
  <si>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</si>
  <si>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</si>
  <si>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</si>
  <si>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</si>
  <si>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</si>
  <si>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</si>
  <si>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</si>
  <si>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</si>
  <si>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</si>
  <si>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</si>
  <si>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</si>
  <si>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</si>
  <si>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</si>
  <si>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</si>
  <si>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</si>
  <si>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</si>
  <si>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</si>
  <si>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</si>
  <si>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</si>
  <si>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</si>
  <si>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</si>
  <si>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</si>
  <si>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</si>
  <si>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</si>
  <si>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</si>
  <si>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</si>
  <si>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</si>
  <si>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</si>
  <si>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</si>
  <si>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</si>
  <si>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</si>
  <si>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</si>
  <si>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</si>
  <si>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</si>
  <si>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</si>
  <si>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</si>
  <si>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</si>
  <si>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</si>
  <si>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</si>
  <si>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</si>
  <si>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</si>
  <si>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</si>
  <si>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</si>
  <si>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</si>
  <si>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</si>
  <si>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</si>
  <si>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</si>
  <si>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</si>
  <si>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</si>
  <si>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</si>
  <si>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</si>
  <si>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</si>
  <si>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</si>
  <si>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</si>
  <si>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</si>
  <si>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</si>
  <si>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</si>
  <si>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</si>
  <si>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</si>
  <si>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</si>
  <si>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</si>
  <si>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</si>
  <si>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</si>
  <si>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</si>
  <si>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</si>
  <si>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</si>
  <si>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</si>
  <si>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</si>
  <si>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</si>
  <si>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</si>
  <si>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</si>
  <si>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</si>
  <si>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</si>
  <si>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</si>
  <si>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</si>
  <si>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</si>
  <si>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</si>
  <si>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</si>
  <si>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</si>
  <si>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</si>
  <si>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</si>
  <si>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</si>
  <si>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</si>
  <si>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</si>
  <si>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</si>
  <si>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</si>
  <si>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</si>
  <si>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</si>
  <si>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</si>
  <si>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</si>
  <si>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</si>
  <si>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</si>
  <si>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</si>
  <si>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</si>
  <si>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</si>
  <si>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</si>
  <si>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</si>
  <si>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</si>
  <si>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</si>
  <si>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이월된 미수금액</t>
    <phoneticPr fontId="3" type="noConversion"/>
  </si>
  <si>
    <t>하나투어에서 받아야 할 총금액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</si>
</sst>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 x14ac:dyDescent="0.3">
      <c r="A1" s="1" t="s">
        <v>0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 x14ac:dyDescent="0.3">
      <c r="A5" s="5" t="s">
        <v>4</v>
      </c>
      <c r="B5" s="5" t="s">
        <v>3</v>
      </c>
      <c r="C5" s="6">
        <v>78</v>
      </c>
      <c r="D5" s="7"/>
      <c r="E5" s="7"/>
    </row>
    <row r="6" spans="1:5" ht="18" customHeight="1" x14ac:dyDescent="0.3">
      <c r="A6" s="5" t="s">
        <v>5</v>
      </c>
      <c r="B6" s="5" t="s">
        <v>6</v>
      </c>
      <c r="C6" s="6">
        <v>759</v>
      </c>
      <c r="D6" s="7"/>
      <c r="E6" s="7"/>
    </row>
    <row r="7" spans="1:5" x14ac:dyDescent="0.3">
      <c r="B7" s="8" t="s">
        <v>7</v>
      </c>
      <c r="C7" s="9">
        <f>SUM(C4:C6)</f>
        <v>2301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 x14ac:dyDescent="0.3">
      <c r="A12" s="42"/>
      <c r="B12" s="5" t="s">
        <v>11</v>
      </c>
      <c r="C12" s="12">
        <v>105</v>
      </c>
    </row>
    <row r="13" spans="1:5" ht="18" customHeight="1" x14ac:dyDescent="0.3">
      <c r="A13" s="42"/>
      <c r="B13" s="5" t="s">
        <v>12</v>
      </c>
      <c r="C13" s="12">
        <v>320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f>SUM(C11:C16)</f>
        <v>1405</v>
      </c>
    </row>
    <row r="20" spans="1:4" x14ac:dyDescent="0.3">
      <c r="A20" s="3" t="s">
        <v>18</v>
      </c>
      <c r="B20" s="15" t="s">
        <v>19</v>
      </c>
      <c r="C20" s="16">
        <f>C7-C17</f>
        <v>896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448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48</v>
      </c>
    </row>
    <row r="31" spans="1:4" ht="18" customHeight="1" x14ac:dyDescent="0.3">
      <c r="A31" s="4" t="s">
        <v>30</v>
      </c>
      <c r="B31" s="6" t="s">
        <v>31</v>
      </c>
      <c r="C31" s="19">
        <v>20</v>
      </c>
    </row>
    <row r="32" spans="1:4" ht="18" customHeight="1" x14ac:dyDescent="0.3">
      <c r="A32" s="4" t="s">
        <v>32</v>
      </c>
      <c r="B32" s="6" t="s">
        <v>33</v>
      </c>
      <c r="C32" s="19">
        <v>156</v>
      </c>
    </row>
    <row r="33" spans="1:5" x14ac:dyDescent="0.3">
      <c r="A33" s="15"/>
      <c r="B33" s="20"/>
      <c r="C33" s="21">
        <f>SUM(C30:C32)</f>
        <v>224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28" sqref="E2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 x14ac:dyDescent="0.3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602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-528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-264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G39" sqref="G3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 x14ac:dyDescent="0.3">
      <c r="A1" s="1" t="s">
        <v>101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 x14ac:dyDescent="0.3">
      <c r="A5" s="5" t="s">
        <v>66</v>
      </c>
      <c r="B5" s="5" t="s">
        <v>100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246</v>
      </c>
      <c r="D6" s="7"/>
      <c r="E6" s="7"/>
    </row>
    <row r="7" spans="1:5" x14ac:dyDescent="0.3">
      <c r="B7" s="8" t="s">
        <v>62</v>
      </c>
      <c r="C7" s="9">
        <f>SUM(C4:C6)</f>
        <v>1271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141</v>
      </c>
    </row>
    <row r="21" spans="1:4" x14ac:dyDescent="0.3">
      <c r="C21" s="2" t="s">
        <v>106</v>
      </c>
    </row>
    <row r="22" spans="1:4" x14ac:dyDescent="0.3">
      <c r="C22" s="2" t="s">
        <v>107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7" x14ac:dyDescent="0.3">
      <c r="A33" s="15"/>
      <c r="B33" s="20"/>
      <c r="C33" s="21">
        <f>SUM(C30:C32)</f>
        <v>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 x14ac:dyDescent="0.3">
      <c r="A1" s="1" t="s">
        <v>102</v>
      </c>
    </row>
    <row r="3" spans="1:6" x14ac:dyDescent="0.3">
      <c r="A3" s="3" t="s">
        <v>1</v>
      </c>
    </row>
    <row r="4" spans="1:6" ht="18" customHeight="1" x14ac:dyDescent="0.3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 x14ac:dyDescent="0.3">
      <c r="A5" s="5" t="s">
        <v>66</v>
      </c>
      <c r="B5" s="5" t="s">
        <v>103</v>
      </c>
      <c r="C5" s="23"/>
      <c r="D5" s="7"/>
      <c r="E5" s="7"/>
      <c r="F5" s="7"/>
    </row>
    <row r="6" spans="1:6" ht="18" customHeight="1" x14ac:dyDescent="0.3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 x14ac:dyDescent="0.3">
      <c r="B7" s="8" t="s">
        <v>62</v>
      </c>
      <c r="C7" s="9">
        <f>SUM(C4:C6)</f>
        <v>1650</v>
      </c>
      <c r="D7" s="7"/>
      <c r="E7" s="7"/>
      <c r="F7" s="7"/>
    </row>
    <row r="8" spans="1:6" x14ac:dyDescent="0.3">
      <c r="B8" s="8"/>
      <c r="C8" s="10"/>
      <c r="D8" s="7"/>
      <c r="E8" s="7"/>
      <c r="F8" s="7"/>
    </row>
    <row r="9" spans="1:6" x14ac:dyDescent="0.3">
      <c r="B9" s="7"/>
      <c r="C9" s="11"/>
      <c r="D9" s="7"/>
      <c r="E9" s="7"/>
      <c r="F9" s="7"/>
    </row>
    <row r="10" spans="1:6" x14ac:dyDescent="0.3">
      <c r="A10" s="3" t="s">
        <v>61</v>
      </c>
      <c r="B10" s="7"/>
      <c r="C10" s="11"/>
      <c r="D10" s="7"/>
      <c r="E10" s="7"/>
      <c r="F10" s="7"/>
    </row>
    <row r="11" spans="1:6" ht="18" customHeight="1" x14ac:dyDescent="0.3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 x14ac:dyDescent="0.3">
      <c r="A12" s="42"/>
      <c r="B12" s="5" t="s">
        <v>58</v>
      </c>
      <c r="C12" s="12">
        <v>90</v>
      </c>
    </row>
    <row r="13" spans="1:6" ht="18" customHeight="1" x14ac:dyDescent="0.3">
      <c r="A13" s="42"/>
      <c r="B13" s="5" t="s">
        <v>57</v>
      </c>
      <c r="C13" s="12">
        <v>100</v>
      </c>
    </row>
    <row r="14" spans="1:6" ht="18" customHeight="1" x14ac:dyDescent="0.3">
      <c r="A14" s="42"/>
      <c r="B14" s="5" t="s">
        <v>56</v>
      </c>
      <c r="C14" s="12">
        <v>300</v>
      </c>
    </row>
    <row r="15" spans="1:6" ht="18" customHeight="1" x14ac:dyDescent="0.3">
      <c r="A15" s="43"/>
      <c r="B15" s="5" t="s">
        <v>55</v>
      </c>
      <c r="C15" s="12">
        <v>50</v>
      </c>
    </row>
    <row r="16" spans="1:6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1140</v>
      </c>
    </row>
    <row r="20" spans="1:4" x14ac:dyDescent="0.3">
      <c r="A20" s="3" t="s">
        <v>51</v>
      </c>
      <c r="B20" s="15" t="s">
        <v>50</v>
      </c>
      <c r="C20" s="16">
        <f>C7-C17</f>
        <v>510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255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 t="s">
        <v>108</v>
      </c>
      <c r="C32" s="19">
        <v>30</v>
      </c>
    </row>
    <row r="33" spans="1:7" x14ac:dyDescent="0.3">
      <c r="A33" s="15"/>
      <c r="B33" s="20"/>
      <c r="C33" s="21">
        <f>SUM(C30:C32)</f>
        <v>30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4" sqref="F4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104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 x14ac:dyDescent="0.3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86</v>
      </c>
      <c r="D6" s="7"/>
      <c r="E6" s="7"/>
    </row>
    <row r="7" spans="1:5" x14ac:dyDescent="0.3">
      <c r="B7" s="8" t="s">
        <v>62</v>
      </c>
      <c r="C7" s="9">
        <f>SUM(C4:C6)</f>
        <v>2321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110</v>
      </c>
    </row>
    <row r="13" spans="1:5" ht="18" customHeight="1" x14ac:dyDescent="0.3">
      <c r="A13" s="42"/>
      <c r="B13" s="5" t="s">
        <v>57</v>
      </c>
      <c r="C13" s="12">
        <v>200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1260</v>
      </c>
    </row>
    <row r="20" spans="1:4" x14ac:dyDescent="0.3">
      <c r="A20" s="3" t="s">
        <v>51</v>
      </c>
      <c r="B20" s="15" t="s">
        <v>50</v>
      </c>
      <c r="C20" s="16">
        <f>C7-C17</f>
        <v>1061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530.5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6" sqref="I3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113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 x14ac:dyDescent="0.3">
      <c r="A5" s="5" t="s">
        <v>4</v>
      </c>
      <c r="B5" s="5" t="s">
        <v>65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486</v>
      </c>
      <c r="D6" s="7"/>
      <c r="E6" s="7"/>
    </row>
    <row r="7" spans="1:5" x14ac:dyDescent="0.3">
      <c r="B7" s="8" t="s">
        <v>7</v>
      </c>
      <c r="C7" s="9">
        <v>4636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 x14ac:dyDescent="0.3">
      <c r="A12" s="42"/>
      <c r="B12" s="5" t="s">
        <v>11</v>
      </c>
      <c r="C12" s="12">
        <v>210</v>
      </c>
    </row>
    <row r="13" spans="1:5" ht="18" customHeight="1" x14ac:dyDescent="0.3">
      <c r="A13" s="42"/>
      <c r="B13" s="5" t="s">
        <v>12</v>
      </c>
      <c r="C13" s="12">
        <v>350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1860</v>
      </c>
    </row>
    <row r="20" spans="1:4" x14ac:dyDescent="0.3">
      <c r="A20" s="3" t="s">
        <v>18</v>
      </c>
      <c r="B20" s="15" t="s">
        <v>19</v>
      </c>
      <c r="C20" s="16">
        <f>C7-C17</f>
        <v>2776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1388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50</v>
      </c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50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F20" sqref="F20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 x14ac:dyDescent="0.3">
      <c r="A5" s="5" t="s">
        <v>4</v>
      </c>
      <c r="B5" s="5" t="s">
        <v>76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30</v>
      </c>
      <c r="D6" s="7"/>
      <c r="E6" s="7"/>
    </row>
    <row r="7" spans="1:5" x14ac:dyDescent="0.3">
      <c r="B7" s="8" t="s">
        <v>7</v>
      </c>
      <c r="C7" s="9">
        <v>1120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20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10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N19" sqref="N1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 x14ac:dyDescent="0.3">
      <c r="A5" s="5" t="s">
        <v>4</v>
      </c>
      <c r="B5" s="5" t="s">
        <v>80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1440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80</v>
      </c>
    </row>
    <row r="13" spans="1:5" ht="18" customHeight="1" x14ac:dyDescent="0.3">
      <c r="A13" s="42"/>
      <c r="B13" s="5" t="s">
        <v>12</v>
      </c>
      <c r="C13" s="12">
        <v>200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1230</v>
      </c>
    </row>
    <row r="20" spans="1:4" x14ac:dyDescent="0.3">
      <c r="A20" s="3" t="s">
        <v>18</v>
      </c>
      <c r="B20" s="15" t="s">
        <v>19</v>
      </c>
      <c r="C20" s="16">
        <v>210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105</v>
      </c>
    </row>
    <row r="26" spans="1:4" ht="20.100000000000001" customHeight="1" x14ac:dyDescent="0.3">
      <c r="A26" s="5" t="s">
        <v>23</v>
      </c>
      <c r="B26" s="17" t="s">
        <v>24</v>
      </c>
      <c r="C26" s="18">
        <v>105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C21" sqref="C21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 x14ac:dyDescent="0.3">
      <c r="A5" s="5" t="s">
        <v>4</v>
      </c>
      <c r="B5" s="5" t="s">
        <v>85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180</v>
      </c>
      <c r="D6" s="7"/>
      <c r="E6" s="7"/>
    </row>
    <row r="7" spans="1:5" x14ac:dyDescent="0.3">
      <c r="B7" s="8" t="s">
        <v>7</v>
      </c>
      <c r="C7" s="9">
        <v>560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-540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-270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-270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6" workbookViewId="0">
      <selection activeCell="J41" sqref="J41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7.625" bestFit="1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515</v>
      </c>
      <c r="D4" s="7"/>
      <c r="E4" s="7"/>
    </row>
    <row r="5" spans="1:5" ht="18" customHeight="1" x14ac:dyDescent="0.3">
      <c r="A5" s="5" t="s">
        <v>4</v>
      </c>
      <c r="B5" s="5" t="s">
        <v>87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515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-292.5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workbookViewId="0">
      <selection activeCell="E39" sqref="E3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625</v>
      </c>
      <c r="D4" s="7"/>
      <c r="E4" s="7"/>
    </row>
    <row r="5" spans="1:5" ht="18" customHeight="1" x14ac:dyDescent="0.3">
      <c r="A5" s="5" t="s">
        <v>4</v>
      </c>
      <c r="B5" s="5" t="s">
        <v>83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625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60</v>
      </c>
    </row>
    <row r="13" spans="1:5" ht="18" customHeight="1" x14ac:dyDescent="0.3">
      <c r="A13" s="42"/>
      <c r="B13" s="5" t="s">
        <v>12</v>
      </c>
      <c r="C13" s="12">
        <v>150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1160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-267</v>
      </c>
    </row>
    <row r="26" spans="1:4" ht="20.100000000000001" customHeight="1" x14ac:dyDescent="0.3">
      <c r="A26" s="5" t="s">
        <v>23</v>
      </c>
      <c r="B26" s="17" t="s">
        <v>24</v>
      </c>
      <c r="C26" s="18">
        <v>-267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537</v>
      </c>
      <c r="C38" s="29">
        <f>C26</f>
        <v>-267</v>
      </c>
      <c r="D38" s="25">
        <f>C33</f>
        <v>0</v>
      </c>
      <c r="E38" s="27">
        <f>B38-C38</f>
        <v>804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3" sqref="C33"/>
    </sheetView>
  </sheetViews>
  <sheetFormatPr defaultRowHeight="16.5" x14ac:dyDescent="0.3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 x14ac:dyDescent="0.3">
      <c r="A1" s="1" t="s">
        <v>69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 x14ac:dyDescent="0.3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 x14ac:dyDescent="0.3">
      <c r="B7" s="8" t="s">
        <v>62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104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1204</v>
      </c>
    </row>
    <row r="20" spans="1:4" x14ac:dyDescent="0.3">
      <c r="A20" s="3" t="s">
        <v>51</v>
      </c>
      <c r="B20" s="15" t="s">
        <v>50</v>
      </c>
      <c r="C20" s="16">
        <f>C7-C17</f>
        <v>474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237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37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73</v>
      </c>
    </row>
    <row r="34" spans="1:5" x14ac:dyDescent="0.3">
      <c r="A34" s="15"/>
      <c r="B34" s="20"/>
      <c r="C34" s="30"/>
    </row>
    <row r="35" spans="1:5" ht="17.25" thickBot="1" x14ac:dyDescent="0.35"/>
    <row r="36" spans="1:5" x14ac:dyDescent="0.3">
      <c r="C36" s="28" t="s">
        <v>70</v>
      </c>
      <c r="D36" s="24" t="s">
        <v>74</v>
      </c>
      <c r="E36" s="26" t="s">
        <v>71</v>
      </c>
    </row>
    <row r="37" spans="1:5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12" sqref="E12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89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90</v>
      </c>
      <c r="C4" s="23">
        <v>1560</v>
      </c>
      <c r="D4" s="7"/>
      <c r="E4" s="7"/>
    </row>
    <row r="5" spans="1:5" ht="18" customHeight="1" x14ac:dyDescent="0.3">
      <c r="A5" s="5" t="s">
        <v>4</v>
      </c>
      <c r="B5" s="5" t="s">
        <v>90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1560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90</v>
      </c>
    </row>
    <row r="13" spans="1:5" ht="18" customHeight="1" x14ac:dyDescent="0.3">
      <c r="A13" s="42"/>
      <c r="B13" s="5" t="s">
        <v>12</v>
      </c>
      <c r="C13" s="12">
        <v>200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1240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160</v>
      </c>
    </row>
    <row r="26" spans="1:4" ht="20.100000000000001" customHeight="1" x14ac:dyDescent="0.3">
      <c r="A26" s="5" t="s">
        <v>23</v>
      </c>
      <c r="B26" s="17" t="s">
        <v>24</v>
      </c>
      <c r="C26" s="18">
        <v>160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804</v>
      </c>
      <c r="C38" s="29">
        <f>C26</f>
        <v>160</v>
      </c>
      <c r="D38" s="25">
        <f>C33</f>
        <v>0</v>
      </c>
      <c r="E38" s="27">
        <f>B38-C38</f>
        <v>644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J37" sqref="J37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91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92</v>
      </c>
      <c r="C4" s="23">
        <v>665</v>
      </c>
      <c r="D4" s="7"/>
      <c r="E4" s="7"/>
    </row>
    <row r="5" spans="1:5" ht="18" customHeight="1" x14ac:dyDescent="0.3">
      <c r="A5" s="5" t="s">
        <v>4</v>
      </c>
      <c r="B5" s="5" t="s">
        <v>92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665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80</v>
      </c>
    </row>
    <row r="13" spans="1:5" ht="18" customHeight="1" x14ac:dyDescent="0.3">
      <c r="A13" s="42"/>
      <c r="B13" s="5" t="s">
        <v>12</v>
      </c>
      <c r="C13" s="12">
        <v>150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1180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x14ac:dyDescent="0.3">
      <c r="A25" s="4" t="s">
        <v>21</v>
      </c>
      <c r="B25" s="17" t="s">
        <v>22</v>
      </c>
      <c r="C25" s="18">
        <v>-295</v>
      </c>
    </row>
    <row r="26" spans="1:4" x14ac:dyDescent="0.3">
      <c r="A26" s="5" t="s">
        <v>23</v>
      </c>
      <c r="B26" s="17" t="s">
        <v>24</v>
      </c>
      <c r="C26" s="18">
        <v>-295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x14ac:dyDescent="0.3">
      <c r="A30" s="4" t="s">
        <v>28</v>
      </c>
      <c r="B30" s="6" t="s">
        <v>40</v>
      </c>
      <c r="C30" s="19"/>
    </row>
    <row r="31" spans="1:4" x14ac:dyDescent="0.3">
      <c r="A31" s="4" t="s">
        <v>30</v>
      </c>
      <c r="B31" s="6"/>
      <c r="C31" s="19"/>
    </row>
    <row r="32" spans="1:4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644</v>
      </c>
      <c r="C38" s="29">
        <f>C26</f>
        <v>-295</v>
      </c>
      <c r="D38" s="25">
        <f>C33</f>
        <v>0</v>
      </c>
      <c r="E38" s="27">
        <v>939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L24" sqref="L24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93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/>
      <c r="D4" s="7"/>
      <c r="E4" s="7"/>
    </row>
    <row r="5" spans="1:5" ht="18" customHeight="1" x14ac:dyDescent="0.3">
      <c r="A5" s="5" t="s">
        <v>4</v>
      </c>
      <c r="B5" s="5" t="s">
        <v>94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/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/>
      <c r="D11" s="7"/>
      <c r="E11" s="7"/>
    </row>
    <row r="12" spans="1:5" ht="18" customHeight="1" x14ac:dyDescent="0.3">
      <c r="A12" s="42"/>
      <c r="B12" s="5" t="s">
        <v>11</v>
      </c>
      <c r="C12" s="12"/>
    </row>
    <row r="13" spans="1:5" ht="18" customHeight="1" x14ac:dyDescent="0.3">
      <c r="A13" s="42"/>
      <c r="B13" s="5" t="s">
        <v>12</v>
      </c>
      <c r="C13" s="12"/>
    </row>
    <row r="14" spans="1:5" ht="18" customHeight="1" x14ac:dyDescent="0.3">
      <c r="A14" s="42"/>
      <c r="B14" s="5" t="s">
        <v>13</v>
      </c>
      <c r="C14" s="12"/>
    </row>
    <row r="15" spans="1:5" ht="18" customHeight="1" x14ac:dyDescent="0.3">
      <c r="A15" s="43"/>
      <c r="B15" s="5" t="s">
        <v>14</v>
      </c>
      <c r="C15" s="12"/>
    </row>
    <row r="16" spans="1:5" ht="18" customHeight="1" x14ac:dyDescent="0.3">
      <c r="A16" s="5" t="s">
        <v>15</v>
      </c>
      <c r="B16" s="5" t="s">
        <v>16</v>
      </c>
      <c r="C16" s="12"/>
    </row>
    <row r="17" spans="1:4" x14ac:dyDescent="0.3">
      <c r="B17" s="13" t="s">
        <v>17</v>
      </c>
      <c r="C17" s="14"/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x14ac:dyDescent="0.3">
      <c r="A25" s="4" t="s">
        <v>21</v>
      </c>
      <c r="B25" s="17" t="s">
        <v>22</v>
      </c>
      <c r="C25" s="18"/>
    </row>
    <row r="26" spans="1:4" x14ac:dyDescent="0.3">
      <c r="A26" s="5" t="s">
        <v>23</v>
      </c>
      <c r="B26" s="17" t="s">
        <v>24</v>
      </c>
      <c r="C26" s="18"/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x14ac:dyDescent="0.3">
      <c r="A30" s="4" t="s">
        <v>28</v>
      </c>
      <c r="B30" s="6" t="s">
        <v>40</v>
      </c>
      <c r="C30" s="19"/>
    </row>
    <row r="31" spans="1:4" x14ac:dyDescent="0.3">
      <c r="A31" s="4" t="s">
        <v>30</v>
      </c>
      <c r="B31" s="6"/>
      <c r="C31" s="19"/>
    </row>
    <row r="32" spans="1:4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804</v>
      </c>
      <c r="C38" s="29">
        <f>C26</f>
        <v>0</v>
      </c>
      <c r="D38" s="25">
        <f>C33</f>
        <v>0</v>
      </c>
      <c r="E38" s="27">
        <f>B38-C38</f>
        <v>804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 x14ac:dyDescent="0.3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409</v>
      </c>
      <c r="D6" s="7"/>
      <c r="E6" s="7"/>
    </row>
    <row r="7" spans="1:5" x14ac:dyDescent="0.3">
      <c r="B7" s="8" t="s">
        <v>62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98</v>
      </c>
    </row>
    <row r="13" spans="1:5" ht="18" customHeight="1" x14ac:dyDescent="0.3">
      <c r="A13" s="42"/>
      <c r="B13" s="5" t="s">
        <v>57</v>
      </c>
      <c r="C13" s="12">
        <v>140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1188</v>
      </c>
    </row>
    <row r="20" spans="1:5" x14ac:dyDescent="0.3">
      <c r="A20" s="3" t="s">
        <v>51</v>
      </c>
      <c r="B20" s="15" t="s">
        <v>50</v>
      </c>
      <c r="C20" s="16">
        <f>C7-C17</f>
        <v>162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81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78</v>
      </c>
      <c r="C30" s="19">
        <v>50</v>
      </c>
    </row>
    <row r="31" spans="1:5" ht="18" customHeight="1" x14ac:dyDescent="0.3">
      <c r="A31" s="4" t="s">
        <v>39</v>
      </c>
      <c r="B31" s="6" t="s">
        <v>77</v>
      </c>
      <c r="C31" s="19">
        <v>96</v>
      </c>
    </row>
    <row r="32" spans="1:5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146</v>
      </c>
      <c r="D33" t="s">
        <v>35</v>
      </c>
    </row>
    <row r="35" spans="1:5" x14ac:dyDescent="0.3">
      <c r="B35" s="1"/>
    </row>
    <row r="36" spans="1:5" ht="17.25" thickBot="1" x14ac:dyDescent="0.35"/>
    <row r="37" spans="1:5" ht="23.25" customHeight="1" x14ac:dyDescent="0.3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 x14ac:dyDescent="0.3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 x14ac:dyDescent="0.3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70</v>
      </c>
      <c r="D6" s="7"/>
      <c r="E6" s="7"/>
    </row>
    <row r="7" spans="1:5" x14ac:dyDescent="0.3">
      <c r="B7" s="8" t="s">
        <v>62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70</v>
      </c>
    </row>
    <row r="13" spans="1:5" ht="18" customHeight="1" x14ac:dyDescent="0.3">
      <c r="A13" s="42"/>
      <c r="B13" s="5" t="s">
        <v>57</v>
      </c>
      <c r="C13" s="12">
        <v>110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1130</v>
      </c>
    </row>
    <row r="20" spans="1:5" x14ac:dyDescent="0.3">
      <c r="A20" s="3" t="s">
        <v>51</v>
      </c>
      <c r="B20" s="15" t="s">
        <v>50</v>
      </c>
      <c r="C20" s="16">
        <f>C7-C17</f>
        <v>356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178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40</v>
      </c>
      <c r="C30" s="19"/>
    </row>
    <row r="31" spans="1:5" ht="18" customHeight="1" x14ac:dyDescent="0.3">
      <c r="A31" s="4" t="s">
        <v>39</v>
      </c>
      <c r="B31" s="6" t="s">
        <v>38</v>
      </c>
      <c r="C31" s="19">
        <v>21</v>
      </c>
    </row>
    <row r="32" spans="1:5" ht="18" customHeight="1" x14ac:dyDescent="0.3">
      <c r="A32" s="4" t="s">
        <v>37</v>
      </c>
      <c r="B32" s="6" t="s">
        <v>36</v>
      </c>
      <c r="C32" s="19"/>
    </row>
    <row r="33" spans="1:5" x14ac:dyDescent="0.3">
      <c r="A33" s="15"/>
      <c r="B33" s="20"/>
      <c r="C33" s="21">
        <f>SUM(C30:C32)</f>
        <v>21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26" sqref="E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 x14ac:dyDescent="0.3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173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86.5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79</v>
      </c>
      <c r="C31" s="19">
        <v>68</v>
      </c>
    </row>
    <row r="32" spans="1:4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68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5" sqref="B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 x14ac:dyDescent="0.3">
      <c r="A5" s="5" t="s">
        <v>66</v>
      </c>
      <c r="B5" s="5" t="s">
        <v>87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-725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/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66</v>
      </c>
      <c r="B5" s="5" t="s">
        <v>83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-625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82</v>
      </c>
      <c r="C31" s="19">
        <v>17</v>
      </c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17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G29" sqref="G2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89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 x14ac:dyDescent="0.3">
      <c r="A5" s="5" t="s">
        <v>66</v>
      </c>
      <c r="B5" s="5" t="s">
        <v>90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1132</v>
      </c>
      <c r="D6" s="7"/>
      <c r="E6" s="7"/>
    </row>
    <row r="7" spans="1:5" x14ac:dyDescent="0.3">
      <c r="B7" s="8" t="s">
        <v>62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1180</v>
      </c>
    </row>
    <row r="20" spans="1:4" x14ac:dyDescent="0.3">
      <c r="A20" s="3" t="s">
        <v>51</v>
      </c>
      <c r="B20" s="15" t="s">
        <v>50</v>
      </c>
      <c r="C20" s="16">
        <f>C7-C17</f>
        <v>1282</v>
      </c>
    </row>
    <row r="21" spans="1:4" x14ac:dyDescent="0.3">
      <c r="A21" t="s">
        <v>95</v>
      </c>
      <c r="C21" s="2">
        <v>725</v>
      </c>
    </row>
    <row r="22" spans="1:4" x14ac:dyDescent="0.3">
      <c r="A22" t="s">
        <v>96</v>
      </c>
      <c r="C22" s="2">
        <v>625</v>
      </c>
    </row>
    <row r="23" spans="1:4" x14ac:dyDescent="0.3">
      <c r="A23" t="s">
        <v>97</v>
      </c>
      <c r="C23" s="2">
        <v>1350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v>-34</v>
      </c>
    </row>
    <row r="26" spans="1:4" ht="20.100000000000001" customHeight="1" x14ac:dyDescent="0.3">
      <c r="A26" s="5" t="s">
        <v>46</v>
      </c>
      <c r="B26" s="17" t="s">
        <v>45</v>
      </c>
      <c r="C26" s="18">
        <v>-51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/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J35" sqref="J3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 x14ac:dyDescent="0.3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60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153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  <vt:lpstr>수익정산2016년 6월</vt:lpstr>
      <vt:lpstr>수익정산2016년 7월</vt:lpstr>
      <vt:lpstr>수익정산2016년 8월</vt:lpstr>
      <vt:lpstr>수익정산2016년 9월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2016-09-05T06:21:44Z</dcterms:modified>
</cp:coreProperties>
</file>