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19440" windowHeight="11760" tabRatio="309"/>
  </bookViews>
  <sheets>
    <sheet name="Sheet 1" sheetId="17" r:id="rId1"/>
  </sheets>
  <definedNames>
    <definedName name="_xlnm._FilterDatabase" localSheetId="0" hidden="1">'Sheet 1'!$A$12:$R$13</definedName>
  </definedNames>
  <calcPr calcId="152511"/>
  <fileRecoveryPr autoRecover="0"/>
</workbook>
</file>

<file path=xl/calcChain.xml><?xml version="1.0" encoding="utf-8"?>
<calcChain xmlns="http://schemas.openxmlformats.org/spreadsheetml/2006/main">
  <c r="I21" i="17" l="1"/>
  <c r="M14" i="17"/>
  <c r="M15" i="17"/>
  <c r="M16" i="17"/>
  <c r="M17" i="17"/>
  <c r="M18" i="17"/>
  <c r="M19" i="17"/>
  <c r="M20" i="17"/>
  <c r="M13" i="17" l="1"/>
  <c r="M21" i="17" s="1"/>
</calcChain>
</file>

<file path=xl/sharedStrings.xml><?xml version="1.0" encoding="utf-8"?>
<sst xmlns="http://schemas.openxmlformats.org/spreadsheetml/2006/main" count="88" uniqueCount="62">
  <si>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</si>
  <si>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</si>
  <si>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</si>
  <si>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</si>
  <si>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</si>
  <si>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</si>
  <si>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</si>
  <si>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</si>
  <si>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</si>
  <si>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</si>
  <si>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</si>
  <si>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To, KOREA TRAVEL (HOCHIMINH)</t>
  </si>
  <si>
    <t>Total</t>
  </si>
  <si>
    <t>From , GLOBAL TOUR COMPANY LIMITED</t>
  </si>
  <si>
    <t>TEL) +84-8-6291-0335 / FAX) +84-8-6256-1212</t>
  </si>
  <si>
    <t>Collect Bills $</t>
  </si>
  <si>
    <t>Nha Trang</t>
  </si>
  <si>
    <t>RATE:</t>
  </si>
  <si>
    <t>KOREA TRAVEL 
NHA TRANG</t>
  </si>
  <si>
    <t>CONG TY TNHH GLOBAL TOUR
007 1371055889
VCB HO CHI MINH PGD GIA DINH</t>
  </si>
  <si>
    <t xml:space="preserve">  1 twin  </t>
  </si>
  <si>
    <t>VINPEARL NHA TRANG BAY RESORT &amp; VILLAS (EX. VINPEARL PREMIUM NHA TRANG BAY) del fb</t>
  </si>
  <si>
    <t xml:space="preserve">1 single    </t>
  </si>
  <si>
    <t xml:space="preserve">  1 twin 1 triple</t>
  </si>
  <si>
    <t>Checkin date till: Mar 12,2017</t>
  </si>
  <si>
    <t>Issue date :Mar 13,2017</t>
  </si>
  <si>
    <t>INTERCONTINENTAL NHA TRANG del Ocean</t>
  </si>
  <si>
    <t>MH17439146</t>
  </si>
  <si>
    <t>VNT 0309 N14</t>
  </si>
  <si>
    <t>2017.03.09</t>
  </si>
  <si>
    <t>2017.03.12</t>
  </si>
  <si>
    <t xml:space="preserve">SHERATON NHA TRANG HOTEL &amp; SPA deluxe ocean </t>
  </si>
  <si>
    <t>MH17526652</t>
  </si>
  <si>
    <t>VNT 0311 N27</t>
  </si>
  <si>
    <t>2017.03.11</t>
  </si>
  <si>
    <t>2017.03.16</t>
  </si>
  <si>
    <t>MH17472073</t>
  </si>
  <si>
    <t>VNT 0309 J22</t>
  </si>
  <si>
    <t>MH17486496</t>
  </si>
  <si>
    <t>VNT 0308 N7</t>
  </si>
  <si>
    <t>2017.03.08</t>
  </si>
  <si>
    <t>VINPEARL NHA TRANG BAY RESORT &amp; VILLAS (EX. VINPEARL PREMIUM NHA TRANG BAY) dlx ocean view</t>
  </si>
  <si>
    <t>MH17421730</t>
  </si>
  <si>
    <t>VNT 0312 N4</t>
  </si>
  <si>
    <t>MH17526662</t>
  </si>
  <si>
    <t>VNT 0309 N38</t>
  </si>
  <si>
    <t>MH16385250</t>
  </si>
  <si>
    <t>VNT 0311 J1</t>
  </si>
  <si>
    <t>2017.03.15</t>
  </si>
  <si>
    <t xml:space="preserve">  2 twin  </t>
  </si>
  <si>
    <t xml:space="preserve">  3 twin  </t>
  </si>
  <si>
    <t xml:space="preserve">  -1 twin  </t>
  </si>
  <si>
    <t>DOV</t>
  </si>
  <si>
    <t>DELUXE</t>
  </si>
  <si>
    <t>1 chikl S/C 1.950.000 + VAP 6A1C 3days 9.345.000</t>
  </si>
  <si>
    <t>VAP  2 pax 4days</t>
  </si>
  <si>
    <t xml:space="preserve"> VAP 2A : 455.000 x 2 x 3days</t>
  </si>
  <si>
    <t>VINPEARL GOLF LAND RESORT &amp; VILLA Deluxe 183</t>
  </si>
  <si>
    <t>VINPEARL NHA TRANG BAY RESORT &amp; VILLAS (EX. VINPEARL PREMIUM NHA TRANG BAY) dlx ocean view 217</t>
  </si>
  <si>
    <t>1 child SC (650.000/c/n) +VAP 60A 4C 115.360.000
**đặt cọc trước 137,347,980 _ 6/2/2017</t>
  </si>
  <si>
    <t xml:space="preserve">4 single  27 twin  </t>
  </si>
  <si>
    <t>DOV, 31room+2extrabed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</si>
</sst>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1"/>
      <name val="Tahoma"/>
      <family val="2"/>
    </font>
    <font>
      <b/>
      <i/>
      <sz val="10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1" fillId="0" borderId="0" applyFont="0" applyFill="0" applyBorder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3" applyNumberFormat="0" applyFont="0" applyAlignment="0" applyProtection="0"/>
    <xf numFmtId="0" fontId="16" fillId="27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0">
    <xf numFmtId="0" fontId="0" fillId="0" borderId="0" xfId="0"/>
    <xf numFmtId="3" fontId="20" fillId="35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1" fillId="0" borderId="0" xfId="0" applyFont="1" applyAlignment="1">
      <alignment horizontal="left"/>
    </xf>
    <xf numFmtId="0" fontId="24" fillId="33" borderId="0" xfId="0" applyFont="1" applyFill="1" applyBorder="1" applyAlignment="1">
      <alignment horizontal="left" vertical="top"/>
    </xf>
    <xf numFmtId="0" fontId="22" fillId="0" borderId="0" xfId="0" applyFont="1" applyBorder="1"/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2" fillId="0" borderId="1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5" fillId="33" borderId="0" xfId="0" applyFont="1" applyFill="1" applyBorder="1" applyAlignment="1">
      <alignment vertical="top"/>
    </xf>
    <xf numFmtId="0" fontId="24" fillId="0" borderId="4" xfId="0" applyFont="1" applyBorder="1"/>
    <xf numFmtId="0" fontId="24" fillId="0" borderId="3" xfId="0" applyFont="1" applyBorder="1" applyAlignment="1">
      <alignment horizontal="left"/>
    </xf>
    <xf numFmtId="0" fontId="22" fillId="0" borderId="2" xfId="0" applyFont="1" applyBorder="1" applyAlignment="1">
      <alignment wrapText="1"/>
    </xf>
    <xf numFmtId="0" fontId="26" fillId="33" borderId="1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7" fillId="33" borderId="2" xfId="0" applyFont="1" applyFill="1" applyBorder="1" applyAlignment="1">
      <alignment horizontal="left" vertical="center"/>
    </xf>
    <xf numFmtId="0" fontId="22" fillId="0" borderId="0" xfId="0" applyFont="1" applyBorder="1" applyAlignment="1"/>
    <xf numFmtId="0" fontId="26" fillId="33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34" borderId="5" xfId="0" applyFont="1" applyFill="1" applyBorder="1" applyAlignment="1">
      <alignment horizontal="center" vertical="center"/>
    </xf>
    <xf numFmtId="0" fontId="28" fillId="34" borderId="1" xfId="0" applyFont="1" applyFill="1" applyBorder="1" applyAlignment="1">
      <alignment horizontal="left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6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6" xfId="0" applyFont="1" applyBorder="1"/>
    <xf numFmtId="0" fontId="22" fillId="0" borderId="1" xfId="0" applyFont="1" applyBorder="1" applyAlignment="1">
      <alignment horizontal="left"/>
    </xf>
    <xf numFmtId="0" fontId="21" fillId="0" borderId="3" xfId="0" applyFont="1" applyBorder="1"/>
    <xf numFmtId="0" fontId="22" fillId="0" borderId="3" xfId="0" applyFont="1" applyBorder="1"/>
    <xf numFmtId="0" fontId="22" fillId="0" borderId="2" xfId="0" applyFont="1" applyBorder="1"/>
    <xf numFmtId="0" fontId="29" fillId="0" borderId="1" xfId="0" applyFont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 vertical="center"/>
    </xf>
    <xf numFmtId="0" fontId="22" fillId="0" borderId="1" xfId="0" applyFont="1" applyBorder="1"/>
    <xf numFmtId="0" fontId="21" fillId="0" borderId="0" xfId="0" applyFont="1"/>
    <xf numFmtId="3" fontId="21" fillId="0" borderId="0" xfId="0" applyNumberFormat="1" applyFont="1"/>
    <xf numFmtId="0" fontId="28" fillId="34" borderId="1" xfId="0" applyFont="1" applyFill="1" applyBorder="1" applyAlignment="1">
      <alignment horizontal="center" vertical="center" wrapText="1"/>
    </xf>
    <xf numFmtId="44" fontId="20" fillId="35" borderId="1" xfId="52" applyFont="1" applyFill="1" applyBorder="1" applyAlignment="1">
      <alignment horizontal="center" vertical="center"/>
    </xf>
    <xf numFmtId="44" fontId="30" fillId="0" borderId="1" xfId="52" applyFont="1" applyBorder="1" applyAlignment="1">
      <alignment horizontal="center" vertical="center"/>
    </xf>
    <xf numFmtId="0" fontId="25" fillId="33" borderId="3" xfId="0" applyFont="1" applyFill="1" applyBorder="1" applyAlignment="1">
      <alignment horizontal="left" vertical="center"/>
    </xf>
    <xf numFmtId="0" fontId="19" fillId="0" borderId="0" xfId="0" applyFont="1"/>
    <xf numFmtId="0" fontId="25" fillId="33" borderId="3" xfId="0" applyFont="1" applyFill="1" applyBorder="1" applyAlignment="1">
      <alignment horizontal="left" vertical="center"/>
    </xf>
    <xf numFmtId="0" fontId="22" fillId="36" borderId="0" xfId="0" applyFont="1" applyFill="1" applyAlignment="1">
      <alignment horizontal="right"/>
    </xf>
    <xf numFmtId="164" fontId="22" fillId="0" borderId="0" xfId="53" applyNumberFormat="1" applyFont="1"/>
    <xf numFmtId="0" fontId="28" fillId="35" borderId="1" xfId="0" applyFont="1" applyFill="1" applyBorder="1" applyAlignment="1">
      <alignment horizontal="left" vertical="center" wrapText="1"/>
    </xf>
    <xf numFmtId="44" fontId="22" fillId="0" borderId="0" xfId="0" applyNumberFormat="1" applyFont="1"/>
    <xf numFmtId="0" fontId="0" fillId="0" borderId="1" xfId="0" applyBorder="1"/>
    <xf numFmtId="0" fontId="31" fillId="0" borderId="1" xfId="0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  <xf numFmtId="0" fontId="24" fillId="33" borderId="4" xfId="0" applyFont="1" applyFill="1" applyBorder="1" applyAlignment="1">
      <alignment horizontal="left" vertical="center" wrapText="1"/>
    </xf>
    <xf numFmtId="0" fontId="24" fillId="33" borderId="3" xfId="0" applyFont="1" applyFill="1" applyBorder="1" applyAlignment="1">
      <alignment horizontal="left" vertical="center" wrapText="1"/>
    </xf>
    <xf numFmtId="0" fontId="24" fillId="33" borderId="2" xfId="0" applyFont="1" applyFill="1" applyBorder="1" applyAlignment="1">
      <alignment horizontal="left" vertical="center" wrapText="1"/>
    </xf>
    <xf numFmtId="0" fontId="25" fillId="33" borderId="4" xfId="0" applyFont="1" applyFill="1" applyBorder="1" applyAlignment="1">
      <alignment horizontal="left" vertical="center"/>
    </xf>
    <xf numFmtId="0" fontId="25" fillId="33" borderId="3" xfId="0" applyFont="1" applyFill="1" applyBorder="1" applyAlignment="1">
      <alignment horizontal="left" vertical="center"/>
    </xf>
    <xf numFmtId="0" fontId="25" fillId="33" borderId="2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8" builtinId="23" customBuiltin="1"/>
    <cellStyle name="Comma" xfId="53" builtinId="3"/>
    <cellStyle name="Comma 2" xfId="27"/>
    <cellStyle name="Currency" xfId="52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13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14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96250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0676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866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6581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39275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410700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34475" y="169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105900" y="157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77225" y="158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248650" y="1457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629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5344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91700" y="1552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9763125" y="14287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343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83058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O27"/>
  <sheetViews>
    <sheetView tabSelected="1" topLeftCell="A10" zoomScaleNormal="100" workbookViewId="0">
      <selection activeCell="G24" sqref="G24"/>
    </sheetView>
  </sheetViews>
  <sheetFormatPr defaultRowHeight="15"/>
  <cols>
    <col min="1" max="1" width="5.140625" style="3" customWidth="1"/>
    <col min="2" max="2" width="22.7109375" style="3" customWidth="1"/>
    <col min="3" max="3" width="12.5703125" style="4" customWidth="1"/>
    <col min="4" max="4" width="48.7109375" style="3" customWidth="1"/>
    <col min="5" max="5" width="14.140625" style="3" customWidth="1"/>
    <col min="6" max="6" width="17.42578125" style="3" customWidth="1"/>
    <col min="7" max="7" width="11.42578125" style="3" customWidth="1"/>
    <col min="8" max="8" width="11.7109375" style="3" customWidth="1"/>
    <col min="9" max="9" width="18.5703125" style="3" customWidth="1"/>
    <col min="10" max="10" width="23" style="3" customWidth="1"/>
    <col min="11" max="11" width="25.28515625" style="3" bestFit="1" customWidth="1"/>
    <col min="12" max="12" width="35.85546875" style="3" hidden="1" customWidth="1"/>
    <col min="13" max="13" width="14.28515625" style="3" customWidth="1"/>
    <col min="14" max="14" width="39.28515625" style="6" customWidth="1"/>
    <col min="15" max="15" width="10.42578125" style="3" bestFit="1" customWidth="1"/>
    <col min="16" max="16" width="9.140625" style="3"/>
    <col min="17" max="17" width="16.85546875" style="3" bestFit="1" customWidth="1"/>
    <col min="18" max="18" width="15" style="3" bestFit="1" customWidth="1"/>
    <col min="19" max="16384" width="9.140625" style="3"/>
  </cols>
  <sheetData>
    <row r="2" spans="1:15" ht="26.25">
      <c r="E2" s="5"/>
      <c r="F2" s="5" t="s">
        <v>0</v>
      </c>
      <c r="G2" s="5"/>
      <c r="H2" s="5"/>
    </row>
    <row r="3" spans="1:15" ht="25.5" customHeight="1">
      <c r="G3" s="7"/>
      <c r="H3" s="59" t="s">
        <v>13</v>
      </c>
      <c r="I3" s="60"/>
      <c r="J3" s="60"/>
      <c r="K3" s="60"/>
      <c r="L3" s="60"/>
      <c r="M3" s="60"/>
      <c r="N3" s="61"/>
      <c r="O3" s="8"/>
    </row>
    <row r="4" spans="1:15" ht="25.5" customHeight="1">
      <c r="B4" s="9" t="s">
        <v>11</v>
      </c>
      <c r="C4" s="10"/>
      <c r="D4" s="11"/>
      <c r="E4" s="12"/>
      <c r="G4" s="13"/>
      <c r="H4" s="62" t="s">
        <v>14</v>
      </c>
      <c r="I4" s="63"/>
      <c r="J4" s="63"/>
      <c r="K4" s="63"/>
      <c r="L4" s="63"/>
      <c r="M4" s="63"/>
      <c r="N4" s="64"/>
      <c r="O4" s="12"/>
    </row>
    <row r="5" spans="1:15" ht="25.5" customHeight="1">
      <c r="B5" s="14"/>
      <c r="C5" s="15"/>
      <c r="D5" s="16"/>
      <c r="E5" s="12"/>
      <c r="G5" s="13"/>
      <c r="H5" s="17" t="s">
        <v>24</v>
      </c>
      <c r="I5" s="18"/>
      <c r="J5" s="18"/>
      <c r="K5" s="50"/>
      <c r="L5" s="18"/>
      <c r="M5" s="48"/>
      <c r="N5" s="19"/>
      <c r="O5" s="12"/>
    </row>
    <row r="6" spans="1:15" ht="25.5" customHeight="1">
      <c r="B6" s="65"/>
      <c r="C6" s="66"/>
      <c r="D6" s="67"/>
      <c r="E6" s="20"/>
      <c r="G6" s="21"/>
      <c r="H6" s="17" t="s">
        <v>25</v>
      </c>
      <c r="I6" s="22"/>
      <c r="J6" s="22"/>
      <c r="K6" s="22"/>
      <c r="L6" s="22"/>
      <c r="M6" s="22"/>
      <c r="N6" s="23"/>
      <c r="O6" s="8"/>
    </row>
    <row r="9" spans="1:15">
      <c r="D9" s="51" t="s">
        <v>17</v>
      </c>
      <c r="E9" s="52">
        <v>22840</v>
      </c>
    </row>
    <row r="10" spans="1:15">
      <c r="C10" s="24"/>
    </row>
    <row r="12" spans="1:15" s="31" customFormat="1" ht="26.25" customHeight="1">
      <c r="A12" s="25" t="s">
        <v>8</v>
      </c>
      <c r="B12" s="45" t="s">
        <v>1</v>
      </c>
      <c r="C12" s="26"/>
      <c r="D12" s="27" t="s">
        <v>2</v>
      </c>
      <c r="E12" s="28" t="s">
        <v>3</v>
      </c>
      <c r="F12" s="28" t="s">
        <v>4</v>
      </c>
      <c r="G12" s="28" t="s">
        <v>5</v>
      </c>
      <c r="H12" s="28" t="s">
        <v>6</v>
      </c>
      <c r="I12" s="28" t="s">
        <v>7</v>
      </c>
      <c r="J12" s="29" t="s">
        <v>9</v>
      </c>
      <c r="K12" s="29"/>
      <c r="L12" s="29"/>
      <c r="M12" s="28" t="s">
        <v>15</v>
      </c>
      <c r="N12" s="30" t="s">
        <v>10</v>
      </c>
    </row>
    <row r="13" spans="1:15" s="34" customFormat="1" ht="24.75" customHeight="1">
      <c r="A13" s="32">
        <v>1</v>
      </c>
      <c r="B13" s="68" t="s">
        <v>18</v>
      </c>
      <c r="C13" s="55" t="s">
        <v>16</v>
      </c>
      <c r="D13" s="55" t="s">
        <v>26</v>
      </c>
      <c r="E13" s="55" t="s">
        <v>27</v>
      </c>
      <c r="F13" s="55" t="s">
        <v>28</v>
      </c>
      <c r="G13" s="55" t="s">
        <v>29</v>
      </c>
      <c r="H13" s="55" t="s">
        <v>30</v>
      </c>
      <c r="I13" s="1">
        <v>26654280</v>
      </c>
      <c r="J13" s="2" t="s">
        <v>23</v>
      </c>
      <c r="K13" s="55" t="s">
        <v>52</v>
      </c>
      <c r="L13" s="2">
        <v>0</v>
      </c>
      <c r="M13" s="46">
        <f t="shared" ref="M13:M20" si="0">I13/$E$9</f>
        <v>1167</v>
      </c>
      <c r="N13" s="56"/>
      <c r="O13" s="33"/>
    </row>
    <row r="14" spans="1:15" s="34" customFormat="1" ht="24.75" customHeight="1">
      <c r="A14" s="32">
        <v>2</v>
      </c>
      <c r="B14" s="69"/>
      <c r="C14" s="55" t="s">
        <v>16</v>
      </c>
      <c r="D14" s="55" t="s">
        <v>31</v>
      </c>
      <c r="E14" s="55" t="s">
        <v>32</v>
      </c>
      <c r="F14" s="55" t="s">
        <v>33</v>
      </c>
      <c r="G14" s="55" t="s">
        <v>34</v>
      </c>
      <c r="H14" s="55" t="s">
        <v>35</v>
      </c>
      <c r="I14" s="1">
        <v>19299800</v>
      </c>
      <c r="J14" s="2" t="s">
        <v>22</v>
      </c>
      <c r="K14" s="55" t="s">
        <v>52</v>
      </c>
      <c r="L14" s="2"/>
      <c r="M14" s="46">
        <f t="shared" si="0"/>
        <v>845</v>
      </c>
      <c r="N14" s="56"/>
      <c r="O14" s="33"/>
    </row>
    <row r="15" spans="1:15" s="34" customFormat="1" ht="24.75" customHeight="1">
      <c r="A15" s="32">
        <v>3</v>
      </c>
      <c r="B15" s="69"/>
      <c r="C15" s="55" t="s">
        <v>16</v>
      </c>
      <c r="D15" s="55" t="s">
        <v>57</v>
      </c>
      <c r="E15" s="55" t="s">
        <v>36</v>
      </c>
      <c r="F15" s="55" t="s">
        <v>37</v>
      </c>
      <c r="G15" s="55" t="s">
        <v>29</v>
      </c>
      <c r="H15" s="55" t="s">
        <v>30</v>
      </c>
      <c r="I15" s="1">
        <v>25078320</v>
      </c>
      <c r="J15" s="2" t="s">
        <v>49</v>
      </c>
      <c r="K15" s="55" t="s">
        <v>53</v>
      </c>
      <c r="L15" s="2"/>
      <c r="M15" s="46">
        <f t="shared" si="0"/>
        <v>1098</v>
      </c>
      <c r="N15" s="56"/>
      <c r="O15" s="33"/>
    </row>
    <row r="16" spans="1:15" s="34" customFormat="1" ht="24.75" customHeight="1">
      <c r="A16" s="32">
        <v>4</v>
      </c>
      <c r="B16" s="69"/>
      <c r="C16" s="55" t="s">
        <v>16</v>
      </c>
      <c r="D16" s="55" t="s">
        <v>21</v>
      </c>
      <c r="E16" s="55" t="s">
        <v>38</v>
      </c>
      <c r="F16" s="55" t="s">
        <v>39</v>
      </c>
      <c r="G16" s="55" t="s">
        <v>40</v>
      </c>
      <c r="H16" s="55" t="s">
        <v>34</v>
      </c>
      <c r="I16" s="1">
        <v>48912480</v>
      </c>
      <c r="J16" s="2" t="s">
        <v>50</v>
      </c>
      <c r="K16" s="55" t="s">
        <v>53</v>
      </c>
      <c r="L16" s="2"/>
      <c r="M16" s="46">
        <f t="shared" si="0"/>
        <v>2141.5271453590194</v>
      </c>
      <c r="N16" s="56" t="s">
        <v>54</v>
      </c>
      <c r="O16" s="33"/>
    </row>
    <row r="17" spans="1:15" s="34" customFormat="1" ht="24.75" customHeight="1">
      <c r="A17" s="32">
        <v>5</v>
      </c>
      <c r="B17" s="69"/>
      <c r="C17" s="55" t="s">
        <v>16</v>
      </c>
      <c r="D17" s="55" t="s">
        <v>41</v>
      </c>
      <c r="E17" s="55" t="s">
        <v>42</v>
      </c>
      <c r="F17" s="55" t="s">
        <v>43</v>
      </c>
      <c r="G17" s="55" t="s">
        <v>30</v>
      </c>
      <c r="H17" s="55" t="s">
        <v>35</v>
      </c>
      <c r="I17" s="1">
        <v>22368800</v>
      </c>
      <c r="J17" s="2" t="s">
        <v>20</v>
      </c>
      <c r="K17" s="55" t="s">
        <v>52</v>
      </c>
      <c r="L17" s="2"/>
      <c r="M17" s="46">
        <f t="shared" si="0"/>
        <v>979.36952714535903</v>
      </c>
      <c r="N17" s="56" t="s">
        <v>55</v>
      </c>
      <c r="O17" s="33"/>
    </row>
    <row r="18" spans="1:15" s="34" customFormat="1" ht="24.75" customHeight="1">
      <c r="A18" s="32">
        <v>6</v>
      </c>
      <c r="B18" s="69"/>
      <c r="C18" s="55" t="s">
        <v>16</v>
      </c>
      <c r="D18" s="57" t="s">
        <v>21</v>
      </c>
      <c r="E18" s="57" t="s">
        <v>44</v>
      </c>
      <c r="F18" s="57" t="s">
        <v>45</v>
      </c>
      <c r="G18" s="58" t="s">
        <v>29</v>
      </c>
      <c r="H18" s="55" t="s">
        <v>30</v>
      </c>
      <c r="I18" s="1">
        <v>15269160</v>
      </c>
      <c r="J18" s="2" t="s">
        <v>20</v>
      </c>
      <c r="K18" s="55" t="s">
        <v>53</v>
      </c>
      <c r="L18" s="2"/>
      <c r="M18" s="46">
        <f t="shared" si="0"/>
        <v>668.5271453590193</v>
      </c>
      <c r="N18" s="56" t="s">
        <v>56</v>
      </c>
      <c r="O18" s="33"/>
    </row>
    <row r="19" spans="1:15" s="34" customFormat="1" ht="38.25">
      <c r="A19" s="32">
        <v>7</v>
      </c>
      <c r="B19" s="69"/>
      <c r="C19" s="55" t="s">
        <v>16</v>
      </c>
      <c r="D19" s="57" t="s">
        <v>58</v>
      </c>
      <c r="E19" s="57" t="s">
        <v>46</v>
      </c>
      <c r="F19" s="57" t="s">
        <v>47</v>
      </c>
      <c r="G19" s="58" t="s">
        <v>34</v>
      </c>
      <c r="H19" s="55" t="s">
        <v>48</v>
      </c>
      <c r="I19" s="1">
        <v>603590740</v>
      </c>
      <c r="J19" s="2" t="s">
        <v>60</v>
      </c>
      <c r="K19" s="55" t="s">
        <v>61</v>
      </c>
      <c r="L19" s="2"/>
      <c r="M19" s="46">
        <f t="shared" si="0"/>
        <v>26426.915061295971</v>
      </c>
      <c r="N19" s="56" t="s">
        <v>59</v>
      </c>
      <c r="O19" s="33"/>
    </row>
    <row r="20" spans="1:15" s="34" customFormat="1" ht="24.75" customHeight="1">
      <c r="A20" s="32">
        <v>8</v>
      </c>
      <c r="B20" s="69"/>
      <c r="C20" s="55" t="s">
        <v>16</v>
      </c>
      <c r="D20" s="57" t="s">
        <v>58</v>
      </c>
      <c r="E20" s="57" t="s">
        <v>46</v>
      </c>
      <c r="F20" s="57" t="s">
        <v>47</v>
      </c>
      <c r="G20" s="58" t="s">
        <v>34</v>
      </c>
      <c r="H20" s="55" t="s">
        <v>48</v>
      </c>
      <c r="I20" s="1">
        <v>-19825120</v>
      </c>
      <c r="J20" s="2" t="s">
        <v>51</v>
      </c>
      <c r="K20" s="55"/>
      <c r="L20" s="2"/>
      <c r="M20" s="46">
        <f t="shared" si="0"/>
        <v>-868</v>
      </c>
      <c r="N20" s="56"/>
      <c r="O20" s="33"/>
    </row>
    <row r="21" spans="1:15" ht="57.75" customHeight="1">
      <c r="A21" s="32"/>
      <c r="B21" s="35"/>
      <c r="C21" s="36"/>
      <c r="D21" s="37"/>
      <c r="E21" s="38"/>
      <c r="F21" s="38"/>
      <c r="G21" s="39"/>
      <c r="H21" s="40" t="s">
        <v>12</v>
      </c>
      <c r="I21" s="41">
        <f>SUM(I13:I20)</f>
        <v>741348460</v>
      </c>
      <c r="J21" s="42"/>
      <c r="K21" s="42"/>
      <c r="L21" s="42"/>
      <c r="M21" s="47">
        <f>SUM(M13:M20)</f>
        <v>32458.338879159368</v>
      </c>
      <c r="N21" s="53" t="s">
        <v>19</v>
      </c>
    </row>
    <row r="22" spans="1:15">
      <c r="D22" s="43"/>
      <c r="F22" s="43"/>
    </row>
    <row r="23" spans="1:15">
      <c r="D23" s="43"/>
      <c r="F23" s="44"/>
      <c r="I23" s="54"/>
    </row>
    <row r="24" spans="1:15">
      <c r="I24" s="54"/>
    </row>
    <row r="25" spans="1:15">
      <c r="E25" s="49"/>
      <c r="F25" s="49"/>
      <c r="I25" s="54"/>
    </row>
    <row r="26" spans="1:15">
      <c r="E26" s="49"/>
      <c r="F26" s="49"/>
      <c r="I26" s="54"/>
    </row>
    <row r="27" spans="1:15">
      <c r="I27" s="54"/>
    </row>
  </sheetData>
  <sortState ref="C13:L15">
    <sortCondition descending="1" ref="C13"/>
  </sortState>
  <mergeCells count="4">
    <mergeCell ref="H3:N3"/>
    <mergeCell ref="H4:N4"/>
    <mergeCell ref="B6:D6"/>
    <mergeCell ref="B13:B20"/>
  </mergeCells>
  <conditionalFormatting sqref="E21:E1048576 E1:E12">
    <cfRule type="duplicateValues" dxfId="1" priority="16"/>
  </conditionalFormatting>
  <conditionalFormatting sqref="E13:E20">
    <cfRule type="duplicateValues" dxfId="0" priority="4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2015-06-29T07:01:33Z</cp:lastPrinted>
  <dcterms:created xsi:type="dcterms:W3CDTF">2012-09-10T08:35:08Z</dcterms:created>
  <dcterms:modified xsi:type="dcterms:W3CDTF">2017-03-21T02:48:37Z</dcterms:modified>
</cp:coreProperties>
</file>