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120" windowWidth="19440" windowHeight="11640" tabRatio="309"/>
  </bookViews>
  <sheets>
    <sheet name="Sheet 1" sheetId="17" r:id="rId1"/>
  </sheets>
  <definedNames>
    <definedName name="_xlnm._FilterDatabase" localSheetId="0" hidden="1">'Sheet 1'!$A$12:$S$13</definedName>
  </definedNames>
  <calcPr calcId="144525"/>
  <fileRecoveryPr autoRecover="0"/>
</workbook>
</file>

<file path=xl/calcChain.xml><?xml version="1.0" encoding="utf-8"?>
<calcChain xmlns="http://schemas.openxmlformats.org/spreadsheetml/2006/main">
  <c r="J28" i="17" l="1"/>
  <c r="N18" i="17"/>
  <c r="N19" i="17"/>
  <c r="N20" i="17"/>
  <c r="N21" i="17"/>
  <c r="N22" i="17"/>
  <c r="N23" i="17"/>
  <c r="N24" i="17"/>
  <c r="N25" i="17"/>
  <c r="N26" i="17"/>
  <c r="N27" i="17"/>
  <c r="N17" i="17" l="1"/>
  <c r="N14" i="17" l="1"/>
  <c r="N15" i="17"/>
  <c r="N16" i="17"/>
  <c r="N13" i="17" l="1"/>
  <c r="N28" i="17" s="1"/>
</calcChain>
</file>

<file path=xl/sharedStrings.xml><?xml version="1.0" encoding="utf-8"?>
<sst xmlns="http://schemas.openxmlformats.org/spreadsheetml/2006/main" count="158" uniqueCount="93">
  <si>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</si>
  <si>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</si>
  <si>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</si>
  <si>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</si>
  <si>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</si>
  <si>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</si>
  <si>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</si>
  <si>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</si>
  <si>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</si>
  <si>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</si>
  <si>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</si>
  <si>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</si>
  <si>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</si>
  <si>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</si>
  <si>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</si>
  <si>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</si>
  <si>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</si>
  <si>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</si>
  <si>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</si>
  <si>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</si>
  <si>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 xml:space="preserve">  1 twin  </t>
  </si>
  <si>
    <t>VINPEARL NHA TRANG BAY RESORT &amp; VILLAS (EX. VINPEARL PREMIUM NHA TRANG BAY) del fb</t>
  </si>
  <si>
    <t xml:space="preserve">1 single    </t>
  </si>
  <si>
    <t>2017.02.25</t>
  </si>
  <si>
    <t xml:space="preserve">   1 triple</t>
  </si>
  <si>
    <t>Checkin date till: Mar 05,2017</t>
  </si>
  <si>
    <t>Issue date :Mar 06,2017</t>
  </si>
  <si>
    <t>INTERCONTINENTAL NHA TRANG del Ocean</t>
  </si>
  <si>
    <t>MH17498765</t>
  </si>
  <si>
    <t>AVA120170225KEC</t>
  </si>
  <si>
    <t>2017.03.01</t>
  </si>
  <si>
    <t>MH16375607</t>
  </si>
  <si>
    <t>AVA123170225KEE</t>
  </si>
  <si>
    <t xml:space="preserve">SHERATON NHA TRANG HOTEL &amp; SPA deluxe ocean </t>
  </si>
  <si>
    <t>MH16375612</t>
  </si>
  <si>
    <t>AVA123170225KED</t>
  </si>
  <si>
    <t>STARCITY NHA TRANG HOTEL Sup Fit</t>
  </si>
  <si>
    <t>MH17446650</t>
  </si>
  <si>
    <t>AVA120170304KEA</t>
  </si>
  <si>
    <t>2017.03.04</t>
  </si>
  <si>
    <t>2017.03.08</t>
  </si>
  <si>
    <t>SUNRISE NHA TRANG BEACH HOTEL AND SPA Sea View</t>
  </si>
  <si>
    <t>MH17472682</t>
  </si>
  <si>
    <t>AVP120170302KE2</t>
  </si>
  <si>
    <t>2017.03.02</t>
  </si>
  <si>
    <t>2017.03.05</t>
  </si>
  <si>
    <t>SUNRISE NHA TRANG BEACH HOTEL AND SPA Del Sea View</t>
  </si>
  <si>
    <t>VINPEARL GOLF LAND RESORT AND VILLA Deluxe</t>
  </si>
  <si>
    <t>MH16292652</t>
  </si>
  <si>
    <t>AVG120170225KE1</t>
  </si>
  <si>
    <t>MH17471755</t>
  </si>
  <si>
    <t>AVG120170301KEA</t>
  </si>
  <si>
    <t>MH16366586</t>
  </si>
  <si>
    <t>AVA129170225KEB</t>
  </si>
  <si>
    <t>MH16386608</t>
  </si>
  <si>
    <t>AVA124170304KEB</t>
  </si>
  <si>
    <t>VINPEARL NHA TRANG BAY RESORT &amp; VILLAS (EX. VINPEARL PREMIUM NHA TRANG BAY) dlx ocean view</t>
  </si>
  <si>
    <t>MH17415325</t>
  </si>
  <si>
    <t>AVA124170305KEB</t>
  </si>
  <si>
    <t>2017.03.09</t>
  </si>
  <si>
    <t>MH17400256</t>
  </si>
  <si>
    <t>AVA129170301KE2</t>
  </si>
  <si>
    <t xml:space="preserve">  2 twin  </t>
  </si>
  <si>
    <t xml:space="preserve">  3 twin  </t>
  </si>
  <si>
    <t xml:space="preserve">  4 twin  </t>
  </si>
  <si>
    <t>DOV</t>
  </si>
  <si>
    <t>DELUXE OCEAN VIEW</t>
  </si>
  <si>
    <t xml:space="preserve"> Sup free upgrade Deluxe </t>
  </si>
  <si>
    <t xml:space="preserve"> 2 Sup Sea View</t>
  </si>
  <si>
    <t xml:space="preserve">1 Deluxe Sea View </t>
  </si>
  <si>
    <t>DELUXE</t>
  </si>
  <si>
    <t>1villa 3b</t>
  </si>
  <si>
    <t xml:space="preserve">1TWN deluxe </t>
  </si>
  <si>
    <t>1TWN DOV</t>
  </si>
  <si>
    <t>1DELUXE</t>
  </si>
  <si>
    <t>1 DOV</t>
  </si>
  <si>
    <t>VAP 6A : 455,000 x 6 x 4days</t>
  </si>
  <si>
    <t>VAP 5A: 455,000 x 5 x 4days+ 2C: 385,000 x 2 x 4days+ 1 child s/c: 650,000 x 4days</t>
  </si>
  <si>
    <t>3,960,000 x 4days + 4,435,000 x 4days + VAP 4A 455,000 x 4 x 4days + 1C: 385,000 x 4days</t>
  </si>
  <si>
    <t>VAP 2A 455,000 x 2 x 4days</t>
  </si>
  <si>
    <t>650,000 x 3days+ VAP 4A : 455,000 x 4 x 3days+ 1C:385,000 x 3days</t>
  </si>
  <si>
    <t>VNT code</t>
  </si>
  <si>
    <t>VNT 0301 N13</t>
  </si>
  <si>
    <t>VNT 0225 N11</t>
  </si>
  <si>
    <t>VNT 0225 N12</t>
  </si>
  <si>
    <t>VNT 0225 N49</t>
  </si>
  <si>
    <t>VNT 0225 J1</t>
  </si>
  <si>
    <t>VNT 0225 N9</t>
  </si>
  <si>
    <t>VNT 0302 N24</t>
  </si>
  <si>
    <t>VNT 0304 N16</t>
  </si>
  <si>
    <t>VNT 0304 N2</t>
  </si>
  <si>
    <t>VNT 0305 N1</t>
  </si>
  <si>
    <t>VNT 0301 J39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</si>
</sst>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0" fillId="37" borderId="1" xfId="0" applyFont="1" applyFill="1" applyBorder="1" applyAlignment="1">
      <alignment horizontal="center" vertical="center"/>
    </xf>
    <xf numFmtId="0" fontId="0" fillId="37" borderId="1" xfId="0" applyFill="1" applyBorder="1"/>
    <xf numFmtId="3" fontId="20" fillId="37" borderId="1" xfId="0" applyNumberFormat="1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 wrapText="1"/>
    </xf>
    <xf numFmtId="44" fontId="20" fillId="37" borderId="1" xfId="52" applyFont="1" applyFill="1" applyBorder="1" applyAlignment="1">
      <alignment horizontal="center" vertical="center"/>
    </xf>
    <xf numFmtId="0" fontId="31" fillId="37" borderId="1" xfId="0" applyFont="1" applyFill="1" applyBorder="1" applyAlignment="1">
      <alignment horizontal="left" vertical="center" wrapText="1"/>
    </xf>
    <xf numFmtId="6" fontId="20" fillId="37" borderId="0" xfId="0" applyNumberFormat="1" applyFont="1" applyFill="1" applyAlignment="1">
      <alignment vertical="center"/>
    </xf>
    <xf numFmtId="0" fontId="20" fillId="37" borderId="0" xfId="0" applyFont="1" applyFill="1" applyAlignment="1">
      <alignment vertical="center"/>
    </xf>
    <xf numFmtId="3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164" fontId="22" fillId="0" borderId="0" xfId="53" applyNumberFormat="1" applyFont="1" applyAlignment="1">
      <alignment horizontal="left"/>
    </xf>
    <xf numFmtId="0" fontId="0" fillId="37" borderId="1" xfId="0" applyFill="1" applyBorder="1" applyAlignment="1">
      <alignment horizontal="left"/>
    </xf>
    <xf numFmtId="0" fontId="0" fillId="37" borderId="5" xfId="0" applyFill="1" applyBorder="1" applyAlignment="1">
      <alignment horizontal="left" vertical="center"/>
    </xf>
    <xf numFmtId="0" fontId="0" fillId="37" borderId="19" xfId="0" applyFill="1" applyBorder="1" applyAlignment="1">
      <alignment horizontal="left" vertical="center"/>
    </xf>
    <xf numFmtId="0" fontId="22" fillId="0" borderId="3" xfId="0" applyFont="1" applyBorder="1" applyAlignment="1">
      <alignment horizontal="left"/>
    </xf>
    <xf numFmtId="0" fontId="19" fillId="0" borderId="0" xfId="0" applyFont="1" applyAlignment="1">
      <alignment horizontal="left"/>
    </xf>
    <xf numFmtId="3" fontId="20" fillId="37" borderId="5" xfId="0" applyNumberFormat="1" applyFont="1" applyFill="1" applyBorder="1" applyAlignment="1">
      <alignment horizontal="center" vertical="center"/>
    </xf>
    <xf numFmtId="3" fontId="20" fillId="37" borderId="19" xfId="0" applyNumberFormat="1" applyFont="1" applyFill="1" applyBorder="1" applyAlignment="1">
      <alignment horizontal="center" vertic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14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3"/>
  <sheetViews>
    <sheetView tabSelected="1" topLeftCell="C19" zoomScaleNormal="100" workbookViewId="0">
      <selection activeCell="J31" sqref="J31"/>
    </sheetView>
  </sheetViews>
  <sheetFormatPr defaultRowHeight="15"/>
  <cols>
    <col min="1" max="1" width="5.140625" style="1" customWidth="1"/>
    <col min="2" max="2" width="22.7109375" style="1" customWidth="1"/>
    <col min="3" max="3" width="12.5703125" style="2" customWidth="1"/>
    <col min="4" max="4" width="48.7109375" style="1" customWidth="1"/>
    <col min="5" max="5" width="14.140625" style="1" customWidth="1"/>
    <col min="6" max="6" width="14.140625" style="2" customWidth="1"/>
    <col min="7" max="7" width="17.42578125" style="1" customWidth="1"/>
    <col min="8" max="8" width="11.42578125" style="1" customWidth="1"/>
    <col min="9" max="9" width="11.7109375" style="1" customWidth="1"/>
    <col min="10" max="10" width="18.5703125" style="1" customWidth="1"/>
    <col min="11" max="11" width="23" style="1" customWidth="1"/>
    <col min="12" max="12" width="25.28515625" style="1" bestFit="1" customWidth="1"/>
    <col min="13" max="13" width="35.85546875" style="1" hidden="1" customWidth="1"/>
    <col min="14" max="14" width="14.28515625" style="1" customWidth="1"/>
    <col min="15" max="15" width="39.28515625" style="4" customWidth="1"/>
    <col min="16" max="16" width="10.42578125" style="1" bestFit="1" customWidth="1"/>
    <col min="17" max="17" width="9.140625" style="1"/>
    <col min="18" max="18" width="16.85546875" style="1" bestFit="1" customWidth="1"/>
    <col min="19" max="19" width="15" style="1" bestFit="1" customWidth="1"/>
    <col min="20" max="16384" width="9.140625" style="1"/>
  </cols>
  <sheetData>
    <row r="2" spans="1:16" ht="26.25">
      <c r="E2" s="3"/>
      <c r="F2" s="70"/>
      <c r="G2" s="3" t="s">
        <v>0</v>
      </c>
      <c r="H2" s="3"/>
      <c r="I2" s="3"/>
    </row>
    <row r="3" spans="1:16" ht="25.5" customHeight="1">
      <c r="H3" s="5"/>
      <c r="I3" s="59" t="s">
        <v>13</v>
      </c>
      <c r="J3" s="60"/>
      <c r="K3" s="60"/>
      <c r="L3" s="60"/>
      <c r="M3" s="60"/>
      <c r="N3" s="60"/>
      <c r="O3" s="61"/>
      <c r="P3" s="6"/>
    </row>
    <row r="4" spans="1:16" ht="25.5" customHeight="1">
      <c r="B4" s="7" t="s">
        <v>11</v>
      </c>
      <c r="C4" s="8"/>
      <c r="D4" s="9"/>
      <c r="E4" s="10"/>
      <c r="F4" s="71"/>
      <c r="H4" s="11"/>
      <c r="I4" s="62" t="s">
        <v>14</v>
      </c>
      <c r="J4" s="63"/>
      <c r="K4" s="63"/>
      <c r="L4" s="63"/>
      <c r="M4" s="63"/>
      <c r="N4" s="63"/>
      <c r="O4" s="64"/>
      <c r="P4" s="10"/>
    </row>
    <row r="5" spans="1:16" ht="25.5" customHeight="1">
      <c r="B5" s="12"/>
      <c r="C5" s="13"/>
      <c r="D5" s="14"/>
      <c r="E5" s="10"/>
      <c r="F5" s="71"/>
      <c r="H5" s="11"/>
      <c r="I5" s="15" t="s">
        <v>25</v>
      </c>
      <c r="J5" s="16"/>
      <c r="K5" s="16"/>
      <c r="L5" s="45"/>
      <c r="M5" s="16"/>
      <c r="N5" s="43"/>
      <c r="O5" s="17"/>
      <c r="P5" s="10"/>
    </row>
    <row r="6" spans="1:16" ht="25.5" customHeight="1">
      <c r="B6" s="65"/>
      <c r="C6" s="66"/>
      <c r="D6" s="67"/>
      <c r="E6" s="18"/>
      <c r="F6" s="72"/>
      <c r="H6" s="19"/>
      <c r="I6" s="15" t="s">
        <v>26</v>
      </c>
      <c r="J6" s="20"/>
      <c r="K6" s="20"/>
      <c r="L6" s="20"/>
      <c r="M6" s="20"/>
      <c r="N6" s="20"/>
      <c r="O6" s="21"/>
      <c r="P6" s="6"/>
    </row>
    <row r="9" spans="1:16">
      <c r="D9" s="46" t="s">
        <v>17</v>
      </c>
      <c r="E9" s="47">
        <v>22850</v>
      </c>
      <c r="F9" s="73"/>
    </row>
    <row r="10" spans="1:16">
      <c r="C10" s="22"/>
    </row>
    <row r="12" spans="1:16" s="29" customFormat="1" ht="26.25" customHeight="1">
      <c r="A12" s="23" t="s">
        <v>8</v>
      </c>
      <c r="B12" s="41" t="s">
        <v>1</v>
      </c>
      <c r="C12" s="24"/>
      <c r="D12" s="25" t="s">
        <v>2</v>
      </c>
      <c r="E12" s="26" t="s">
        <v>3</v>
      </c>
      <c r="F12" s="26" t="s">
        <v>81</v>
      </c>
      <c r="G12" s="26" t="s">
        <v>4</v>
      </c>
      <c r="H12" s="26" t="s">
        <v>5</v>
      </c>
      <c r="I12" s="26" t="s">
        <v>6</v>
      </c>
      <c r="J12" s="26" t="s">
        <v>7</v>
      </c>
      <c r="K12" s="27" t="s">
        <v>9</v>
      </c>
      <c r="L12" s="27"/>
      <c r="M12" s="27"/>
      <c r="N12" s="26" t="s">
        <v>15</v>
      </c>
      <c r="O12" s="28" t="s">
        <v>10</v>
      </c>
    </row>
    <row r="13" spans="1:16" s="57" customFormat="1" ht="24.75" customHeight="1">
      <c r="A13" s="50">
        <v>1</v>
      </c>
      <c r="B13" s="68" t="s">
        <v>18</v>
      </c>
      <c r="C13" s="51" t="s">
        <v>16</v>
      </c>
      <c r="D13" s="51" t="s">
        <v>27</v>
      </c>
      <c r="E13" s="51" t="s">
        <v>28</v>
      </c>
      <c r="F13" s="74" t="s">
        <v>85</v>
      </c>
      <c r="G13" s="51" t="s">
        <v>29</v>
      </c>
      <c r="H13" s="51" t="s">
        <v>23</v>
      </c>
      <c r="I13" s="51" t="s">
        <v>30</v>
      </c>
      <c r="J13" s="52">
        <v>30893200</v>
      </c>
      <c r="K13" s="53" t="s">
        <v>62</v>
      </c>
      <c r="L13" s="51" t="s">
        <v>65</v>
      </c>
      <c r="M13" s="53">
        <v>0</v>
      </c>
      <c r="N13" s="54">
        <f t="shared" ref="N13:N27" si="0">J13/$E$9</f>
        <v>1352</v>
      </c>
      <c r="O13" s="55"/>
      <c r="P13" s="56"/>
    </row>
    <row r="14" spans="1:16" s="57" customFormat="1" ht="24.75" customHeight="1">
      <c r="A14" s="50">
        <v>2</v>
      </c>
      <c r="B14" s="69"/>
      <c r="C14" s="51" t="s">
        <v>16</v>
      </c>
      <c r="D14" s="51" t="s">
        <v>27</v>
      </c>
      <c r="E14" s="51" t="s">
        <v>31</v>
      </c>
      <c r="F14" s="74" t="s">
        <v>84</v>
      </c>
      <c r="G14" s="51" t="s">
        <v>32</v>
      </c>
      <c r="H14" s="51" t="s">
        <v>23</v>
      </c>
      <c r="I14" s="51" t="s">
        <v>30</v>
      </c>
      <c r="J14" s="52">
        <v>20108000</v>
      </c>
      <c r="K14" s="53" t="s">
        <v>24</v>
      </c>
      <c r="L14" s="51" t="s">
        <v>65</v>
      </c>
      <c r="M14" s="53"/>
      <c r="N14" s="54">
        <f t="shared" si="0"/>
        <v>880</v>
      </c>
      <c r="O14" s="55"/>
      <c r="P14" s="56"/>
    </row>
    <row r="15" spans="1:16" s="57" customFormat="1" ht="24.75" customHeight="1">
      <c r="A15" s="50">
        <v>3</v>
      </c>
      <c r="B15" s="69"/>
      <c r="C15" s="51" t="s">
        <v>16</v>
      </c>
      <c r="D15" s="51" t="s">
        <v>33</v>
      </c>
      <c r="E15" s="51" t="s">
        <v>34</v>
      </c>
      <c r="F15" s="74" t="s">
        <v>83</v>
      </c>
      <c r="G15" s="51" t="s">
        <v>35</v>
      </c>
      <c r="H15" s="51" t="s">
        <v>23</v>
      </c>
      <c r="I15" s="51" t="s">
        <v>30</v>
      </c>
      <c r="J15" s="52">
        <v>15446600</v>
      </c>
      <c r="K15" s="53" t="s">
        <v>20</v>
      </c>
      <c r="L15" s="51" t="s">
        <v>66</v>
      </c>
      <c r="M15" s="53"/>
      <c r="N15" s="54">
        <f t="shared" si="0"/>
        <v>676</v>
      </c>
      <c r="O15" s="55"/>
      <c r="P15" s="56"/>
    </row>
    <row r="16" spans="1:16" s="57" customFormat="1" ht="24.75" customHeight="1">
      <c r="A16" s="50">
        <v>4</v>
      </c>
      <c r="B16" s="69"/>
      <c r="C16" s="51" t="s">
        <v>16</v>
      </c>
      <c r="D16" s="51" t="s">
        <v>36</v>
      </c>
      <c r="E16" s="51" t="s">
        <v>37</v>
      </c>
      <c r="F16" s="74" t="s">
        <v>89</v>
      </c>
      <c r="G16" s="51" t="s">
        <v>38</v>
      </c>
      <c r="H16" s="51" t="s">
        <v>39</v>
      </c>
      <c r="I16" s="51" t="s">
        <v>40</v>
      </c>
      <c r="J16" s="52">
        <v>6123800</v>
      </c>
      <c r="K16" s="53" t="s">
        <v>20</v>
      </c>
      <c r="L16" s="51" t="s">
        <v>67</v>
      </c>
      <c r="M16" s="53"/>
      <c r="N16" s="54">
        <f t="shared" si="0"/>
        <v>268</v>
      </c>
      <c r="O16" s="55"/>
      <c r="P16" s="56"/>
    </row>
    <row r="17" spans="1:16" s="57" customFormat="1" ht="23.25" customHeight="1">
      <c r="A17" s="50">
        <v>5</v>
      </c>
      <c r="B17" s="69"/>
      <c r="C17" s="51" t="s">
        <v>16</v>
      </c>
      <c r="D17" s="51" t="s">
        <v>41</v>
      </c>
      <c r="E17" s="51" t="s">
        <v>42</v>
      </c>
      <c r="F17" s="75" t="s">
        <v>88</v>
      </c>
      <c r="G17" s="51" t="s">
        <v>43</v>
      </c>
      <c r="H17" s="51" t="s">
        <v>44</v>
      </c>
      <c r="I17" s="51" t="s">
        <v>45</v>
      </c>
      <c r="J17" s="52">
        <v>16726200</v>
      </c>
      <c r="K17" s="53" t="s">
        <v>62</v>
      </c>
      <c r="L17" s="51" t="s">
        <v>68</v>
      </c>
      <c r="M17" s="53"/>
      <c r="N17" s="54">
        <f t="shared" si="0"/>
        <v>732</v>
      </c>
      <c r="O17" s="55"/>
      <c r="P17" s="56"/>
    </row>
    <row r="18" spans="1:16" s="57" customFormat="1" ht="23.25" customHeight="1">
      <c r="A18" s="50">
        <v>6</v>
      </c>
      <c r="B18" s="69"/>
      <c r="C18" s="51" t="s">
        <v>16</v>
      </c>
      <c r="D18" s="51" t="s">
        <v>46</v>
      </c>
      <c r="E18" s="51" t="s">
        <v>42</v>
      </c>
      <c r="F18" s="76"/>
      <c r="G18" s="51" t="s">
        <v>43</v>
      </c>
      <c r="H18" s="51" t="s">
        <v>44</v>
      </c>
      <c r="I18" s="51" t="s">
        <v>45</v>
      </c>
      <c r="J18" s="52">
        <v>9391350</v>
      </c>
      <c r="K18" s="53" t="s">
        <v>20</v>
      </c>
      <c r="L18" s="51" t="s">
        <v>69</v>
      </c>
      <c r="M18" s="53"/>
      <c r="N18" s="54">
        <f t="shared" si="0"/>
        <v>411</v>
      </c>
      <c r="O18" s="55"/>
      <c r="P18" s="56"/>
    </row>
    <row r="19" spans="1:16" s="57" customFormat="1" ht="24.75" customHeight="1">
      <c r="A19" s="50">
        <v>7</v>
      </c>
      <c r="B19" s="69"/>
      <c r="C19" s="51" t="s">
        <v>16</v>
      </c>
      <c r="D19" s="51" t="s">
        <v>47</v>
      </c>
      <c r="E19" s="51" t="s">
        <v>48</v>
      </c>
      <c r="F19" s="74" t="s">
        <v>86</v>
      </c>
      <c r="G19" s="51" t="s">
        <v>49</v>
      </c>
      <c r="H19" s="51" t="s">
        <v>23</v>
      </c>
      <c r="I19" s="51" t="s">
        <v>30</v>
      </c>
      <c r="J19" s="52">
        <v>61098600</v>
      </c>
      <c r="K19" s="53" t="s">
        <v>63</v>
      </c>
      <c r="L19" s="51" t="s">
        <v>70</v>
      </c>
      <c r="M19" s="53"/>
      <c r="N19" s="54">
        <f t="shared" si="0"/>
        <v>2673.8993435448579</v>
      </c>
      <c r="O19" s="55" t="s">
        <v>76</v>
      </c>
      <c r="P19" s="56"/>
    </row>
    <row r="20" spans="1:16" s="57" customFormat="1" ht="24.75" customHeight="1">
      <c r="A20" s="50">
        <v>8</v>
      </c>
      <c r="B20" s="69"/>
      <c r="C20" s="51" t="s">
        <v>16</v>
      </c>
      <c r="D20" s="51" t="s">
        <v>47</v>
      </c>
      <c r="E20" s="51" t="s">
        <v>50</v>
      </c>
      <c r="F20" s="75" t="s">
        <v>92</v>
      </c>
      <c r="G20" s="51" t="s">
        <v>51</v>
      </c>
      <c r="H20" s="51" t="s">
        <v>30</v>
      </c>
      <c r="I20" s="51" t="s">
        <v>39</v>
      </c>
      <c r="J20" s="52">
        <v>50178600</v>
      </c>
      <c r="K20" s="53" t="s">
        <v>64</v>
      </c>
      <c r="L20" s="51" t="s">
        <v>70</v>
      </c>
      <c r="M20" s="53"/>
      <c r="N20" s="54">
        <f t="shared" si="0"/>
        <v>2196</v>
      </c>
      <c r="O20" s="55"/>
      <c r="P20" s="56"/>
    </row>
    <row r="21" spans="1:16" s="57" customFormat="1" ht="24.75" customHeight="1">
      <c r="A21" s="50">
        <v>9</v>
      </c>
      <c r="B21" s="69"/>
      <c r="C21" s="51" t="s">
        <v>16</v>
      </c>
      <c r="D21" s="51" t="s">
        <v>47</v>
      </c>
      <c r="E21" s="51" t="s">
        <v>50</v>
      </c>
      <c r="F21" s="76"/>
      <c r="G21" s="51" t="s">
        <v>51</v>
      </c>
      <c r="H21" s="51" t="s">
        <v>30</v>
      </c>
      <c r="I21" s="51" t="s">
        <v>39</v>
      </c>
      <c r="J21" s="52">
        <v>37017000</v>
      </c>
      <c r="K21" s="53" t="s">
        <v>22</v>
      </c>
      <c r="L21" s="51" t="s">
        <v>71</v>
      </c>
      <c r="M21" s="53"/>
      <c r="N21" s="54">
        <f t="shared" si="0"/>
        <v>1620</v>
      </c>
      <c r="O21" s="55"/>
      <c r="P21" s="56"/>
    </row>
    <row r="22" spans="1:16" s="57" customFormat="1" ht="24.75" customHeight="1">
      <c r="A22" s="50">
        <v>10</v>
      </c>
      <c r="B22" s="69"/>
      <c r="C22" s="51" t="s">
        <v>16</v>
      </c>
      <c r="D22" s="51" t="s">
        <v>21</v>
      </c>
      <c r="E22" s="51" t="s">
        <v>52</v>
      </c>
      <c r="F22" s="74" t="s">
        <v>87</v>
      </c>
      <c r="G22" s="51" t="s">
        <v>53</v>
      </c>
      <c r="H22" s="51" t="s">
        <v>23</v>
      </c>
      <c r="I22" s="51" t="s">
        <v>30</v>
      </c>
      <c r="J22" s="52">
        <v>64958600</v>
      </c>
      <c r="K22" s="53" t="s">
        <v>63</v>
      </c>
      <c r="L22" s="51" t="s">
        <v>70</v>
      </c>
      <c r="M22" s="53"/>
      <c r="N22" s="54">
        <f t="shared" si="0"/>
        <v>2842.8271334792121</v>
      </c>
      <c r="O22" s="55" t="s">
        <v>77</v>
      </c>
      <c r="P22" s="56"/>
    </row>
    <row r="23" spans="1:16" s="57" customFormat="1" ht="24.75" customHeight="1">
      <c r="A23" s="50">
        <v>11</v>
      </c>
      <c r="B23" s="69"/>
      <c r="C23" s="51" t="s">
        <v>16</v>
      </c>
      <c r="D23" s="51" t="s">
        <v>21</v>
      </c>
      <c r="E23" s="51" t="s">
        <v>54</v>
      </c>
      <c r="F23" s="75" t="s">
        <v>90</v>
      </c>
      <c r="G23" s="51" t="s">
        <v>55</v>
      </c>
      <c r="H23" s="51" t="s">
        <v>39</v>
      </c>
      <c r="I23" s="51" t="s">
        <v>40</v>
      </c>
      <c r="J23" s="79">
        <v>42743200</v>
      </c>
      <c r="K23" s="53" t="s">
        <v>20</v>
      </c>
      <c r="L23" s="51" t="s">
        <v>72</v>
      </c>
      <c r="M23" s="53"/>
      <c r="N23" s="54">
        <f t="shared" si="0"/>
        <v>1870.5995623632384</v>
      </c>
      <c r="O23" s="55" t="s">
        <v>78</v>
      </c>
      <c r="P23" s="56"/>
    </row>
    <row r="24" spans="1:16" s="57" customFormat="1" ht="24.75" customHeight="1">
      <c r="A24" s="50">
        <v>12</v>
      </c>
      <c r="B24" s="69"/>
      <c r="C24" s="51" t="s">
        <v>16</v>
      </c>
      <c r="D24" s="51" t="s">
        <v>56</v>
      </c>
      <c r="E24" s="51" t="s">
        <v>54</v>
      </c>
      <c r="F24" s="76"/>
      <c r="G24" s="51" t="s">
        <v>55</v>
      </c>
      <c r="H24" s="51" t="s">
        <v>39</v>
      </c>
      <c r="I24" s="51" t="s">
        <v>40</v>
      </c>
      <c r="J24" s="80"/>
      <c r="K24" s="53" t="s">
        <v>20</v>
      </c>
      <c r="L24" s="51" t="s">
        <v>73</v>
      </c>
      <c r="M24" s="53"/>
      <c r="N24" s="54">
        <f t="shared" si="0"/>
        <v>0</v>
      </c>
      <c r="O24" s="55"/>
      <c r="P24" s="56"/>
    </row>
    <row r="25" spans="1:16" s="57" customFormat="1" ht="24.75" customHeight="1">
      <c r="A25" s="50">
        <v>13</v>
      </c>
      <c r="B25" s="69"/>
      <c r="C25" s="51" t="s">
        <v>16</v>
      </c>
      <c r="D25" s="51" t="s">
        <v>21</v>
      </c>
      <c r="E25" s="51" t="s">
        <v>57</v>
      </c>
      <c r="F25" s="74" t="s">
        <v>91</v>
      </c>
      <c r="G25" s="51" t="s">
        <v>58</v>
      </c>
      <c r="H25" s="51" t="s">
        <v>45</v>
      </c>
      <c r="I25" s="51" t="s">
        <v>59</v>
      </c>
      <c r="J25" s="52">
        <v>20366200</v>
      </c>
      <c r="K25" s="53" t="s">
        <v>20</v>
      </c>
      <c r="L25" s="51" t="s">
        <v>70</v>
      </c>
      <c r="M25" s="53"/>
      <c r="N25" s="54">
        <f t="shared" si="0"/>
        <v>891.29978118161921</v>
      </c>
      <c r="O25" s="55" t="s">
        <v>79</v>
      </c>
      <c r="P25" s="56"/>
    </row>
    <row r="26" spans="1:16" s="57" customFormat="1" ht="24.75" customHeight="1">
      <c r="A26" s="50">
        <v>14</v>
      </c>
      <c r="B26" s="69"/>
      <c r="C26" s="51" t="s">
        <v>16</v>
      </c>
      <c r="D26" s="51" t="s">
        <v>21</v>
      </c>
      <c r="E26" s="51" t="s">
        <v>60</v>
      </c>
      <c r="F26" s="75" t="s">
        <v>82</v>
      </c>
      <c r="G26" s="51" t="s">
        <v>61</v>
      </c>
      <c r="H26" s="51" t="s">
        <v>30</v>
      </c>
      <c r="I26" s="51" t="s">
        <v>39</v>
      </c>
      <c r="J26" s="52">
        <v>21109650</v>
      </c>
      <c r="K26" s="53" t="s">
        <v>20</v>
      </c>
      <c r="L26" s="51" t="s">
        <v>74</v>
      </c>
      <c r="M26" s="53"/>
      <c r="N26" s="54">
        <f t="shared" si="0"/>
        <v>923.83588621444198</v>
      </c>
      <c r="O26" s="55" t="s">
        <v>80</v>
      </c>
      <c r="P26" s="56"/>
    </row>
    <row r="27" spans="1:16" s="57" customFormat="1" ht="24.75" customHeight="1">
      <c r="A27" s="50">
        <v>15</v>
      </c>
      <c r="B27" s="69"/>
      <c r="C27" s="51" t="s">
        <v>16</v>
      </c>
      <c r="D27" s="51" t="s">
        <v>56</v>
      </c>
      <c r="E27" s="51" t="s">
        <v>60</v>
      </c>
      <c r="F27" s="76"/>
      <c r="G27" s="51" t="s">
        <v>61</v>
      </c>
      <c r="H27" s="51" t="s">
        <v>30</v>
      </c>
      <c r="I27" s="51" t="s">
        <v>39</v>
      </c>
      <c r="J27" s="52">
        <v>14052750</v>
      </c>
      <c r="K27" s="53" t="s">
        <v>20</v>
      </c>
      <c r="L27" s="51" t="s">
        <v>75</v>
      </c>
      <c r="M27" s="53"/>
      <c r="N27" s="54">
        <f t="shared" si="0"/>
        <v>615</v>
      </c>
      <c r="O27" s="55"/>
      <c r="P27" s="56"/>
    </row>
    <row r="28" spans="1:16" ht="57.75" customHeight="1">
      <c r="A28" s="30"/>
      <c r="B28" s="31"/>
      <c r="C28" s="32"/>
      <c r="D28" s="33"/>
      <c r="E28" s="34"/>
      <c r="F28" s="77"/>
      <c r="G28" s="34"/>
      <c r="H28" s="35"/>
      <c r="I28" s="36" t="s">
        <v>12</v>
      </c>
      <c r="J28" s="37">
        <f>SUM(J13:J27)</f>
        <v>410213750</v>
      </c>
      <c r="K28" s="38"/>
      <c r="L28" s="38"/>
      <c r="M28" s="38"/>
      <c r="N28" s="42">
        <f>SUM(N13:N27)</f>
        <v>17952.461706783368</v>
      </c>
      <c r="O28" s="48" t="s">
        <v>19</v>
      </c>
    </row>
    <row r="29" spans="1:16">
      <c r="D29" s="39"/>
      <c r="G29" s="39"/>
    </row>
    <row r="30" spans="1:16">
      <c r="D30" s="39"/>
      <c r="G30" s="40"/>
      <c r="J30" s="49"/>
    </row>
    <row r="31" spans="1:16">
      <c r="J31" s="58"/>
    </row>
    <row r="32" spans="1:16">
      <c r="E32" s="44"/>
      <c r="F32" s="78"/>
      <c r="G32" s="44"/>
    </row>
    <row r="33" spans="5:7">
      <c r="E33" s="44"/>
      <c r="F33" s="78"/>
      <c r="G33" s="44"/>
    </row>
  </sheetData>
  <sortState ref="C13:L15">
    <sortCondition descending="1" ref="C13"/>
  </sortState>
  <mergeCells count="9">
    <mergeCell ref="I3:O3"/>
    <mergeCell ref="I4:O4"/>
    <mergeCell ref="B6:D6"/>
    <mergeCell ref="B13:B27"/>
    <mergeCell ref="F26:F27"/>
    <mergeCell ref="F17:F18"/>
    <mergeCell ref="F23:F24"/>
    <mergeCell ref="F20:F21"/>
    <mergeCell ref="J23:J24"/>
  </mergeCells>
  <conditionalFormatting sqref="E28:F1048576 E1:F12">
    <cfRule type="duplicateValues" dxfId="1" priority="16"/>
  </conditionalFormatting>
  <conditionalFormatting sqref="E13:F17 E27 E19:F20 E18 E25:F26 E24 E22:F23 E21">
    <cfRule type="duplicateValues" dxfId="0" priority="4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2017-03-13T08:11:50Z</dcterms:modified>
</cp:coreProperties>
</file>