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1'!$A$12:$P$13</definedName>
  </definedNames>
  <calcPr calcId="144525"/>
  <fileRecoveryPr autoRecover="0"/>
</workbook>
</file>

<file path=xl/calcChain.xml><?xml version="1.0" encoding="utf-8"?>
<calcChain xmlns="http://schemas.openxmlformats.org/spreadsheetml/2006/main">
  <c r="G22" i="17" l="1"/>
  <c r="K20" i="17"/>
  <c r="K21" i="17"/>
  <c r="K19" i="17" l="1"/>
  <c r="K17" i="17" l="1"/>
  <c r="K18" i="17"/>
  <c r="K14" i="17" l="1"/>
  <c r="K15" i="17"/>
  <c r="K16" i="17"/>
  <c r="K13" i="17" l="1"/>
  <c r="K22" i="17" s="1"/>
</calcChain>
</file>

<file path=xl/sharedStrings.xml><?xml version="1.0" encoding="utf-8"?>
<sst xmlns="http://schemas.openxmlformats.org/spreadsheetml/2006/main" count="90" uniqueCount="63">
  <si>
    <t xml:space="preserve">INVOICE 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</si>
  <si>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</si>
  <si>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</si>
  <si>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</si>
  <si>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</si>
  <si>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</si>
  <si>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</si>
  <si>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</si>
  <si>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</si>
  <si>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</si>
  <si>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Total</t>
  </si>
  <si>
    <t>From , GLOBAL TOUR COMPANY LIMITED</t>
  </si>
  <si>
    <t>TEL) +84-8-6291-0335 / FAX) +84-8-6256-1212</t>
  </si>
  <si>
    <t>Collect Bills $</t>
  </si>
  <si>
    <t>RATE:</t>
  </si>
  <si>
    <t>CONG TY TNHH GLOBAL TOUR
007 1371055889
VCB HO CHI MINH PGD GIA DINH</t>
  </si>
  <si>
    <t xml:space="preserve">  1 twin  </t>
  </si>
  <si>
    <t>VINPEARL NHA TRANG BAY RESORT &amp; VILLAS (EX. VINPEARL PREMIUM NHA TRANG BAY) del fb</t>
  </si>
  <si>
    <t>2017.02.15</t>
  </si>
  <si>
    <t>2017.02.16</t>
  </si>
  <si>
    <t>VINPEARL NHA TRANG BAY RESORT &amp; VILLAS (EX. VINPEARL PREMIUM NHA TRANG BAY) Villa 3 BR</t>
  </si>
  <si>
    <t xml:space="preserve">  2 twin 2 triple</t>
  </si>
  <si>
    <t xml:space="preserve">1 single    </t>
  </si>
  <si>
    <t>DELUXE</t>
  </si>
  <si>
    <t>Checkin date till: Feb 19,2017</t>
  </si>
  <si>
    <t>Issue date :Feb 20,2017</t>
  </si>
  <si>
    <t>MH16328511</t>
  </si>
  <si>
    <t>VNT 0215 N3</t>
  </si>
  <si>
    <t>2017.02.18</t>
  </si>
  <si>
    <t>MH17398462</t>
  </si>
  <si>
    <t>VNT 0219 N8</t>
  </si>
  <si>
    <t>2017.02.19</t>
  </si>
  <si>
    <t>2017.02.23</t>
  </si>
  <si>
    <t>MH17398536</t>
  </si>
  <si>
    <t>VNT 0218 N18</t>
  </si>
  <si>
    <t>2017.02.22</t>
  </si>
  <si>
    <t>MH17401742</t>
  </si>
  <si>
    <t>VNT 0216 J27</t>
  </si>
  <si>
    <t>MH17402801</t>
  </si>
  <si>
    <t>VNT 0218 N27</t>
  </si>
  <si>
    <t>MH16366540</t>
  </si>
  <si>
    <t>VNT 0219 N4</t>
  </si>
  <si>
    <t xml:space="preserve">  5 twin  </t>
  </si>
  <si>
    <t xml:space="preserve">  2 twin 3 triple</t>
  </si>
  <si>
    <t>1villa3bedroom</t>
  </si>
  <si>
    <t xml:space="preserve">DELUXE </t>
  </si>
  <si>
    <t>DELUXE,5 Twins + 03 Extra bed for adult</t>
  </si>
  <si>
    <t>DELUXE ,4twin2extra A</t>
  </si>
  <si>
    <t>VAP 5A:455,000 x 5 x 3days+ 2C: 385,000 x 2 x 3days</t>
  </si>
  <si>
    <t xml:space="preserve"> VAP 1A 1C</t>
  </si>
  <si>
    <t xml:space="preserve"> VAP 5A2C</t>
  </si>
  <si>
    <t>villa 2br( chua thanh toán)</t>
  </si>
  <si>
    <t>VAP 10A:455,000 x 10 x 3days+ 3C: 385,000 x 3 x 3days+3 child s/c 650,000 x 3 x 3days</t>
  </si>
  <si>
    <t>3extrabed C : 1,050,000 x 3 x 4days+ 5child s/c + VAP 10A8C</t>
  </si>
  <si>
    <t xml:space="preserve"> 1 extra C: 1,050,000 x 4days+ 3 child s/c 650,000 x 3 x 4days+ VAP 9A4C</t>
  </si>
  <si>
    <t>VINPEARL NHA TRANG BAY RESORT &amp; VILLAS (EX. VINPEARL PREMIUM NHA TRANG BAY) del fb A</t>
  </si>
  <si>
    <t>2017.02.20</t>
  </si>
  <si>
    <t>VINPEARL NHA TRANG BAY RESORT &amp; VILLAS (EX. VINPEARL PREMIUM NHA TRANG BAY) Villa 2 BR_FB</t>
  </si>
  <si>
    <t>VINPEARL NHA TRANG BAY RESORT &amp; VILLAS (EX. VINPEARL PREMIUM NHA TRANG BAY) Villa 2 BR_BB</t>
  </si>
  <si>
    <t xml:space="preserve">   1 triple</t>
  </si>
  <si>
    <t>18/FEB ~ 20/FEB (2N) : 1 Deluxe room</t>
  </si>
  <si>
    <t>20/FEB ~ 22/FEB (2N) : 1 Villa 2BR</t>
  </si>
  <si>
    <t>Late C/O 22h (BB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</si>
</sst>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Tahoma"/>
      <family val="2"/>
    </font>
    <font>
      <b/>
      <sz val="9"/>
      <name val="Calibri"/>
      <family val="2"/>
      <scheme val="minor"/>
    </font>
    <font>
      <b/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Times New Roman"/>
      <family val="1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20" fillId="0" borderId="1" xfId="0" applyFont="1" applyBorder="1" applyAlignment="1">
      <alignment horizontal="center" vertical="center"/>
    </xf>
    <xf numFmtId="0" fontId="20" fillId="37" borderId="1" xfId="0" applyFont="1" applyFill="1" applyBorder="1" applyAlignment="1">
      <alignment horizontal="center" vertical="center"/>
    </xf>
    <xf numFmtId="3" fontId="20" fillId="37" borderId="1" xfId="0" applyNumberFormat="1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left"/>
    </xf>
    <xf numFmtId="0" fontId="25" fillId="33" borderId="0" xfId="0" applyFont="1" applyFill="1" applyBorder="1" applyAlignment="1">
      <alignment horizontal="left" vertical="top"/>
    </xf>
    <xf numFmtId="0" fontId="25" fillId="33" borderId="4" xfId="0" applyFont="1" applyFill="1" applyBorder="1" applyAlignment="1">
      <alignment horizontal="left" vertical="center" wrapText="1"/>
    </xf>
    <xf numFmtId="0" fontId="25" fillId="33" borderId="3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0" fontId="22" fillId="0" borderId="0" xfId="0" applyFont="1" applyBorder="1"/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6" fillId="33" borderId="0" xfId="0" applyFont="1" applyFill="1" applyBorder="1" applyAlignment="1">
      <alignment vertical="top"/>
    </xf>
    <xf numFmtId="0" fontId="26" fillId="33" borderId="4" xfId="0" applyFont="1" applyFill="1" applyBorder="1" applyAlignment="1">
      <alignment horizontal="left" vertical="center"/>
    </xf>
    <xf numFmtId="0" fontId="26" fillId="33" borderId="3" xfId="0" applyFont="1" applyFill="1" applyBorder="1" applyAlignment="1">
      <alignment horizontal="left" vertical="center"/>
    </xf>
    <xf numFmtId="0" fontId="26" fillId="33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wrapText="1"/>
    </xf>
    <xf numFmtId="0" fontId="27" fillId="33" borderId="1" xfId="0" applyFont="1" applyFill="1" applyBorder="1" applyAlignment="1">
      <alignment horizontal="left" vertical="center"/>
    </xf>
    <xf numFmtId="0" fontId="26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/>
    </xf>
    <xf numFmtId="0" fontId="22" fillId="0" borderId="0" xfId="0" applyFont="1" applyBorder="1" applyAlignment="1"/>
    <xf numFmtId="0" fontId="27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2" fillId="34" borderId="5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5" xfId="0" applyFont="1" applyFill="1" applyBorder="1" applyAlignment="1">
      <alignment horizontal="center" vertical="center" wrapText="1"/>
    </xf>
    <xf numFmtId="0" fontId="24" fillId="34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8" fillId="37" borderId="1" xfId="0" applyFont="1" applyFill="1" applyBorder="1"/>
    <xf numFmtId="0" fontId="22" fillId="37" borderId="1" xfId="0" applyFont="1" applyFill="1" applyBorder="1" applyAlignment="1">
      <alignment horizontal="left" vertical="center" wrapText="1"/>
    </xf>
    <xf numFmtId="44" fontId="22" fillId="37" borderId="1" xfId="52" applyFont="1" applyFill="1" applyBorder="1" applyAlignment="1">
      <alignment horizontal="center" vertical="center"/>
    </xf>
    <xf numFmtId="0" fontId="29" fillId="37" borderId="1" xfId="0" applyFont="1" applyFill="1" applyBorder="1" applyAlignment="1">
      <alignment horizontal="left" vertical="center" wrapText="1"/>
    </xf>
    <xf numFmtId="6" fontId="22" fillId="37" borderId="0" xfId="0" applyNumberFormat="1" applyFont="1" applyFill="1" applyAlignment="1">
      <alignment vertical="center"/>
    </xf>
    <xf numFmtId="0" fontId="22" fillId="37" borderId="0" xfId="0" applyFont="1" applyFill="1" applyAlignment="1">
      <alignment vertical="center"/>
    </xf>
    <xf numFmtId="0" fontId="22" fillId="0" borderId="1" xfId="0" applyFont="1" applyBorder="1"/>
    <xf numFmtId="44" fontId="30" fillId="0" borderId="1" xfId="52" applyFont="1" applyBorder="1" applyAlignment="1">
      <alignment horizontal="center" vertical="center"/>
    </xf>
    <xf numFmtId="0" fontId="24" fillId="35" borderId="1" xfId="0" applyFont="1" applyFill="1" applyBorder="1" applyAlignment="1">
      <alignment horizontal="left" vertical="center" wrapText="1"/>
    </xf>
    <xf numFmtId="0" fontId="24" fillId="0" borderId="0" xfId="0" applyFont="1"/>
    <xf numFmtId="3" fontId="24" fillId="0" borderId="0" xfId="0" applyNumberFormat="1" applyFont="1"/>
    <xf numFmtId="44" fontId="22" fillId="0" borderId="0" xfId="0" applyNumberFormat="1" applyFont="1"/>
    <xf numFmtId="0" fontId="31" fillId="0" borderId="0" xfId="0" applyFont="1"/>
    <xf numFmtId="0" fontId="32" fillId="37" borderId="1" xfId="0" applyFont="1" applyFill="1" applyBorder="1"/>
    <xf numFmtId="0" fontId="32" fillId="37" borderId="3" xfId="0" applyFont="1" applyFill="1" applyBorder="1"/>
    <xf numFmtId="0" fontId="32" fillId="37" borderId="2" xfId="0" applyFont="1" applyFill="1" applyBorder="1"/>
    <xf numFmtId="0" fontId="21" fillId="0" borderId="3" xfId="0" applyFont="1" applyBorder="1"/>
    <xf numFmtId="0" fontId="20" fillId="0" borderId="3" xfId="0" applyFont="1" applyBorder="1"/>
    <xf numFmtId="0" fontId="20" fillId="0" borderId="2" xfId="0" applyFont="1" applyBorder="1"/>
    <xf numFmtId="0" fontId="33" fillId="0" borderId="1" xfId="0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0" fontId="20" fillId="0" borderId="1" xfId="0" applyFont="1" applyBorder="1"/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3</xdr:row>
      <xdr:rowOff>104775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8"/>
  <sheetViews>
    <sheetView tabSelected="1" topLeftCell="A10" zoomScaleNormal="100" workbookViewId="0">
      <selection activeCell="G25" sqref="G25"/>
    </sheetView>
  </sheetViews>
  <sheetFormatPr defaultRowHeight="12"/>
  <cols>
    <col min="1" max="1" width="5.140625" style="5" customWidth="1"/>
    <col min="2" max="2" width="48.7109375" style="5" customWidth="1"/>
    <col min="3" max="4" width="12.7109375" style="5" customWidth="1"/>
    <col min="5" max="5" width="11.42578125" style="5" customWidth="1"/>
    <col min="6" max="6" width="11.7109375" style="5" customWidth="1"/>
    <col min="7" max="7" width="14.42578125" style="5" customWidth="1"/>
    <col min="8" max="8" width="11.7109375" style="5" customWidth="1"/>
    <col min="9" max="9" width="25.28515625" style="5" bestFit="1" customWidth="1"/>
    <col min="10" max="10" width="35.85546875" style="5" hidden="1" customWidth="1"/>
    <col min="11" max="11" width="14.28515625" style="5" customWidth="1"/>
    <col min="12" max="12" width="39.28515625" style="7" customWidth="1"/>
    <col min="13" max="13" width="10.42578125" style="5" bestFit="1" customWidth="1"/>
    <col min="14" max="14" width="9.140625" style="5"/>
    <col min="15" max="15" width="16.85546875" style="5" bestFit="1" customWidth="1"/>
    <col min="16" max="16" width="15" style="5" bestFit="1" customWidth="1"/>
    <col min="17" max="16384" width="9.140625" style="5"/>
  </cols>
  <sheetData>
    <row r="2" spans="1:13">
      <c r="C2" s="6"/>
      <c r="D2" s="6" t="s">
        <v>0</v>
      </c>
      <c r="E2" s="6"/>
      <c r="F2" s="6"/>
    </row>
    <row r="3" spans="1:13" ht="25.5" customHeight="1">
      <c r="E3" s="8"/>
      <c r="F3" s="9" t="s">
        <v>11</v>
      </c>
      <c r="G3" s="10"/>
      <c r="H3" s="10"/>
      <c r="I3" s="10"/>
      <c r="J3" s="10"/>
      <c r="K3" s="10"/>
      <c r="L3" s="11"/>
      <c r="M3" s="12"/>
    </row>
    <row r="4" spans="1:13" ht="25.5" customHeight="1">
      <c r="B4" s="13"/>
      <c r="C4" s="14"/>
      <c r="E4" s="15"/>
      <c r="F4" s="16" t="s">
        <v>12</v>
      </c>
      <c r="G4" s="17"/>
      <c r="H4" s="17"/>
      <c r="I4" s="17"/>
      <c r="J4" s="17"/>
      <c r="K4" s="17"/>
      <c r="L4" s="18"/>
      <c r="M4" s="14"/>
    </row>
    <row r="5" spans="1:13" ht="25.5" customHeight="1">
      <c r="B5" s="19"/>
      <c r="C5" s="14"/>
      <c r="E5" s="15"/>
      <c r="F5" s="20" t="s">
        <v>24</v>
      </c>
      <c r="G5" s="21"/>
      <c r="H5" s="21"/>
      <c r="I5" s="21"/>
      <c r="J5" s="21"/>
      <c r="K5" s="21"/>
      <c r="L5" s="22"/>
      <c r="M5" s="14"/>
    </row>
    <row r="6" spans="1:13" ht="25.5" customHeight="1">
      <c r="B6" s="23"/>
      <c r="C6" s="24"/>
      <c r="E6" s="25"/>
      <c r="F6" s="20" t="s">
        <v>25</v>
      </c>
      <c r="G6" s="26"/>
      <c r="H6" s="26"/>
      <c r="I6" s="26"/>
      <c r="J6" s="26"/>
      <c r="K6" s="26"/>
      <c r="L6" s="27"/>
      <c r="M6" s="12"/>
    </row>
    <row r="9" spans="1:13">
      <c r="B9" s="28" t="s">
        <v>14</v>
      </c>
      <c r="C9" s="29">
        <v>22840</v>
      </c>
    </row>
    <row r="12" spans="1:13" s="35" customFormat="1" ht="26.25" customHeight="1">
      <c r="A12" s="30" t="s">
        <v>7</v>
      </c>
      <c r="B12" s="31" t="s">
        <v>1</v>
      </c>
      <c r="C12" s="32" t="s">
        <v>2</v>
      </c>
      <c r="D12" s="32" t="s">
        <v>3</v>
      </c>
      <c r="E12" s="32" t="s">
        <v>4</v>
      </c>
      <c r="F12" s="32" t="s">
        <v>5</v>
      </c>
      <c r="G12" s="32" t="s">
        <v>6</v>
      </c>
      <c r="H12" s="33" t="s">
        <v>8</v>
      </c>
      <c r="I12" s="33"/>
      <c r="J12" s="33"/>
      <c r="K12" s="32" t="s">
        <v>13</v>
      </c>
      <c r="L12" s="34" t="s">
        <v>9</v>
      </c>
    </row>
    <row r="13" spans="1:13" s="41" customFormat="1" ht="24.75" customHeight="1">
      <c r="A13" s="2">
        <v>1</v>
      </c>
      <c r="B13" s="49" t="s">
        <v>20</v>
      </c>
      <c r="C13" s="49" t="s">
        <v>26</v>
      </c>
      <c r="D13" s="49" t="s">
        <v>27</v>
      </c>
      <c r="E13" s="49" t="s">
        <v>18</v>
      </c>
      <c r="F13" s="49" t="s">
        <v>28</v>
      </c>
      <c r="G13" s="3">
        <v>44980800</v>
      </c>
      <c r="H13" s="4" t="s">
        <v>22</v>
      </c>
      <c r="I13" s="36" t="s">
        <v>44</v>
      </c>
      <c r="J13" s="37">
        <v>0</v>
      </c>
      <c r="K13" s="38">
        <f t="shared" ref="K13:K21" si="0">G13/$C$9</f>
        <v>1969.3870402802102</v>
      </c>
      <c r="L13" s="39" t="s">
        <v>48</v>
      </c>
      <c r="M13" s="40"/>
    </row>
    <row r="14" spans="1:13" s="41" customFormat="1" ht="24.75" customHeight="1">
      <c r="A14" s="2">
        <v>2</v>
      </c>
      <c r="B14" s="49" t="s">
        <v>17</v>
      </c>
      <c r="C14" s="49" t="s">
        <v>29</v>
      </c>
      <c r="D14" s="49" t="s">
        <v>30</v>
      </c>
      <c r="E14" s="49" t="s">
        <v>31</v>
      </c>
      <c r="F14" s="49" t="s">
        <v>32</v>
      </c>
      <c r="G14" s="3">
        <v>20078880</v>
      </c>
      <c r="H14" s="4" t="s">
        <v>16</v>
      </c>
      <c r="I14" s="36" t="s">
        <v>23</v>
      </c>
      <c r="J14" s="37"/>
      <c r="K14" s="38">
        <f t="shared" si="0"/>
        <v>879.11033274956219</v>
      </c>
      <c r="L14" s="39" t="s">
        <v>49</v>
      </c>
      <c r="M14" s="40"/>
    </row>
    <row r="15" spans="1:13" s="41" customFormat="1" ht="24.75" customHeight="1">
      <c r="A15" s="2">
        <v>3</v>
      </c>
      <c r="B15" s="49" t="s">
        <v>55</v>
      </c>
      <c r="C15" s="49" t="s">
        <v>33</v>
      </c>
      <c r="D15" s="49" t="s">
        <v>34</v>
      </c>
      <c r="E15" s="49" t="s">
        <v>28</v>
      </c>
      <c r="F15" s="49" t="s">
        <v>56</v>
      </c>
      <c r="G15" s="3">
        <v>26719040</v>
      </c>
      <c r="H15" s="4" t="s">
        <v>59</v>
      </c>
      <c r="I15" s="36" t="s">
        <v>60</v>
      </c>
      <c r="J15" s="37"/>
      <c r="K15" s="38">
        <f t="shared" si="0"/>
        <v>1169.8353765323993</v>
      </c>
      <c r="L15" s="39" t="s">
        <v>50</v>
      </c>
      <c r="M15" s="40"/>
    </row>
    <row r="16" spans="1:13" s="41" customFormat="1" ht="24.75" customHeight="1">
      <c r="A16" s="2">
        <v>4</v>
      </c>
      <c r="B16" s="49" t="s">
        <v>17</v>
      </c>
      <c r="C16" s="49" t="s">
        <v>33</v>
      </c>
      <c r="D16" s="49" t="s">
        <v>34</v>
      </c>
      <c r="E16" s="49" t="s">
        <v>28</v>
      </c>
      <c r="F16" s="49" t="s">
        <v>56</v>
      </c>
      <c r="G16" s="3">
        <v>10459440</v>
      </c>
      <c r="H16" s="4" t="s">
        <v>59</v>
      </c>
      <c r="I16" s="36" t="s">
        <v>60</v>
      </c>
      <c r="J16" s="37"/>
      <c r="K16" s="38">
        <f t="shared" si="0"/>
        <v>457.94395796847635</v>
      </c>
      <c r="L16" s="39" t="s">
        <v>50</v>
      </c>
      <c r="M16" s="40"/>
    </row>
    <row r="17" spans="1:13" s="41" customFormat="1" ht="24.75" customHeight="1">
      <c r="A17" s="2">
        <v>5</v>
      </c>
      <c r="B17" s="49" t="s">
        <v>57</v>
      </c>
      <c r="C17" s="49" t="s">
        <v>33</v>
      </c>
      <c r="D17" s="49" t="s">
        <v>34</v>
      </c>
      <c r="E17" s="49" t="s">
        <v>56</v>
      </c>
      <c r="F17" s="49" t="s">
        <v>35</v>
      </c>
      <c r="G17" s="3">
        <v>16536160</v>
      </c>
      <c r="H17" s="4" t="s">
        <v>16</v>
      </c>
      <c r="I17" s="36" t="s">
        <v>61</v>
      </c>
      <c r="J17" s="37"/>
      <c r="K17" s="38">
        <f t="shared" si="0"/>
        <v>724</v>
      </c>
      <c r="L17" s="39" t="s">
        <v>51</v>
      </c>
      <c r="M17" s="40"/>
    </row>
    <row r="18" spans="1:13" s="41" customFormat="1" ht="24.75" customHeight="1">
      <c r="A18" s="2">
        <v>6</v>
      </c>
      <c r="B18" s="49" t="s">
        <v>58</v>
      </c>
      <c r="C18" s="49" t="s">
        <v>33</v>
      </c>
      <c r="D18" s="49" t="s">
        <v>34</v>
      </c>
      <c r="E18" s="49" t="s">
        <v>35</v>
      </c>
      <c r="F18" s="49" t="s">
        <v>32</v>
      </c>
      <c r="G18" s="3">
        <v>17181960</v>
      </c>
      <c r="H18" s="4" t="s">
        <v>16</v>
      </c>
      <c r="I18" s="36" t="s">
        <v>62</v>
      </c>
      <c r="J18" s="37"/>
      <c r="K18" s="38">
        <f t="shared" si="0"/>
        <v>752.27495621716287</v>
      </c>
      <c r="L18" s="39" t="s">
        <v>51</v>
      </c>
      <c r="M18" s="40"/>
    </row>
    <row r="19" spans="1:13" s="41" customFormat="1" ht="24.75" customHeight="1">
      <c r="A19" s="2">
        <v>7</v>
      </c>
      <c r="B19" s="49" t="s">
        <v>17</v>
      </c>
      <c r="C19" s="49" t="s">
        <v>36</v>
      </c>
      <c r="D19" s="49" t="s">
        <v>37</v>
      </c>
      <c r="E19" s="49" t="s">
        <v>19</v>
      </c>
      <c r="F19" s="49" t="s">
        <v>31</v>
      </c>
      <c r="G19" s="3">
        <v>85660800</v>
      </c>
      <c r="H19" s="4" t="s">
        <v>42</v>
      </c>
      <c r="I19" s="36" t="s">
        <v>45</v>
      </c>
      <c r="J19" s="37"/>
      <c r="K19" s="38">
        <f t="shared" si="0"/>
        <v>3750.4728546409806</v>
      </c>
      <c r="L19" s="39" t="s">
        <v>52</v>
      </c>
      <c r="M19" s="40"/>
    </row>
    <row r="20" spans="1:13" s="41" customFormat="1" ht="24.75" customHeight="1">
      <c r="A20" s="2"/>
      <c r="B20" s="50" t="s">
        <v>17</v>
      </c>
      <c r="C20" s="50" t="s">
        <v>38</v>
      </c>
      <c r="D20" s="50" t="s">
        <v>39</v>
      </c>
      <c r="E20" s="51" t="s">
        <v>28</v>
      </c>
      <c r="F20" s="49" t="s">
        <v>35</v>
      </c>
      <c r="G20" s="3">
        <v>139714400</v>
      </c>
      <c r="H20" s="4" t="s">
        <v>43</v>
      </c>
      <c r="I20" s="36" t="s">
        <v>46</v>
      </c>
      <c r="J20" s="37"/>
      <c r="K20" s="38">
        <f t="shared" si="0"/>
        <v>6117.0928196147106</v>
      </c>
      <c r="L20" s="39" t="s">
        <v>53</v>
      </c>
      <c r="M20" s="40"/>
    </row>
    <row r="21" spans="1:13" s="41" customFormat="1" ht="24.75" customHeight="1">
      <c r="A21" s="2"/>
      <c r="B21" s="50" t="s">
        <v>55</v>
      </c>
      <c r="C21" s="50" t="s">
        <v>40</v>
      </c>
      <c r="D21" s="50" t="s">
        <v>41</v>
      </c>
      <c r="E21" s="51" t="s">
        <v>31</v>
      </c>
      <c r="F21" s="49" t="s">
        <v>32</v>
      </c>
      <c r="G21" s="3">
        <v>112955680</v>
      </c>
      <c r="H21" s="4" t="s">
        <v>21</v>
      </c>
      <c r="I21" s="36" t="s">
        <v>47</v>
      </c>
      <c r="J21" s="37"/>
      <c r="K21" s="38">
        <f t="shared" si="0"/>
        <v>4945.520140105079</v>
      </c>
      <c r="L21" s="39" t="s">
        <v>54</v>
      </c>
      <c r="M21" s="40"/>
    </row>
    <row r="22" spans="1:13" ht="57.75" customHeight="1">
      <c r="A22" s="1"/>
      <c r="B22" s="52"/>
      <c r="C22" s="53"/>
      <c r="D22" s="53"/>
      <c r="E22" s="54"/>
      <c r="F22" s="55" t="s">
        <v>10</v>
      </c>
      <c r="G22" s="56">
        <f>SUM(G13:G21)</f>
        <v>474287160</v>
      </c>
      <c r="H22" s="57"/>
      <c r="I22" s="42"/>
      <c r="J22" s="42"/>
      <c r="K22" s="43">
        <f>SUM(K13:K21)</f>
        <v>20765.637478108583</v>
      </c>
      <c r="L22" s="44" t="s">
        <v>15</v>
      </c>
    </row>
    <row r="23" spans="1:13">
      <c r="B23" s="45"/>
      <c r="D23" s="45"/>
    </row>
    <row r="24" spans="1:13">
      <c r="B24" s="45"/>
      <c r="D24" s="46"/>
      <c r="G24" s="47"/>
    </row>
    <row r="25" spans="1:13">
      <c r="G25" s="47"/>
    </row>
    <row r="26" spans="1:13">
      <c r="C26" s="48"/>
      <c r="D26" s="48"/>
      <c r="G26" s="47"/>
    </row>
    <row r="27" spans="1:13">
      <c r="C27" s="48"/>
      <c r="D27" s="48"/>
      <c r="G27" s="47"/>
    </row>
    <row r="28" spans="1:13">
      <c r="G28" s="47"/>
    </row>
  </sheetData>
  <mergeCells count="2">
    <mergeCell ref="F3:L3"/>
    <mergeCell ref="F4:L4"/>
  </mergeCells>
  <conditionalFormatting sqref="C22:C1048576 C1:C12">
    <cfRule type="duplicateValues" dxfId="1" priority="16"/>
  </conditionalFormatting>
  <conditionalFormatting sqref="C13:C21">
    <cfRule type="duplicateValues" dxfId="0" priority="40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2017-03-03T01:29:14Z</cp:lastPrinted>
  <dcterms:created xsi:type="dcterms:W3CDTF">2012-09-10T08:35:08Z</dcterms:created>
  <dcterms:modified xsi:type="dcterms:W3CDTF">2017-03-03T01:30:10Z</dcterms:modified>
</cp:coreProperties>
</file>