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440" windowHeight="11760" tabRatio="309"/>
  </bookViews>
  <sheets>
    <sheet name="Sheet 1" sheetId="17" r:id="rId1"/>
  </sheets>
  <definedNames>
    <definedName name="_xlnm._FilterDatabase" localSheetId="0" hidden="1">'Sheet 1'!$A$12:$R$13</definedName>
  </definedNames>
  <calcPr calcId="152511"/>
  <fileRecoveryPr autoRecover="0"/>
</workbook>
</file>

<file path=xl/calcChain.xml><?xml version="1.0" encoding="utf-8"?>
<calcChain xmlns="http://schemas.openxmlformats.org/spreadsheetml/2006/main">
  <c r="M14" i="17" l="1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I28" i="17" l="1"/>
  <c r="M13" i="17" l="1"/>
  <c r="M28" i="17" s="1"/>
</calcChain>
</file>

<file path=xl/sharedStrings.xml><?xml version="1.0" encoding="utf-8"?>
<sst xmlns="http://schemas.openxmlformats.org/spreadsheetml/2006/main" count="145" uniqueCount="84">
  <si>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</si>
  <si>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</si>
  <si>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</si>
  <si>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</si>
  <si>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</si>
  <si>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</si>
  <si>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</si>
  <si>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</si>
  <si>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</si>
  <si>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</si>
  <si>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</si>
  <si>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To, KOREA TRAVEL (HOCHIMINH)</t>
  </si>
  <si>
    <t>Total</t>
  </si>
  <si>
    <t>From , GLOBAL TOUR COMPANY LIMITED</t>
  </si>
  <si>
    <t>TEL) +84-8-6291-0335 / FAX) +84-8-6256-1212</t>
  </si>
  <si>
    <t>Collect Bills $</t>
  </si>
  <si>
    <t>Nha Trang</t>
  </si>
  <si>
    <t>RATE:</t>
  </si>
  <si>
    <t>KOREA TRAVEL 
NHA TRANG</t>
  </si>
  <si>
    <t>CONG TY TNHH GLOBAL TOUR
007 1371055889
VCB HO CHI MINH PGD GIA DINH</t>
  </si>
  <si>
    <t>DELUXE</t>
  </si>
  <si>
    <t>VINPEARL NHA TRANG BAY RESORT &amp; VILLAS (EX. VINPEARL PREMIUM NHA TRANG BAY) deluxe</t>
  </si>
  <si>
    <t>2016.12.29</t>
  </si>
  <si>
    <t>DIAMOND BAY RESORT AND SPA  garden sup</t>
  </si>
  <si>
    <t>GARDEN SUP</t>
  </si>
  <si>
    <t>Checkin date till: Jan 09,2017</t>
  </si>
  <si>
    <t>Issue date : Jan 09,2017</t>
  </si>
  <si>
    <t>MH16328561</t>
  </si>
  <si>
    <t>VNT 1231 J13</t>
  </si>
  <si>
    <t>2016.12.31</t>
  </si>
  <si>
    <t>2017.01.04</t>
  </si>
  <si>
    <t>MH16360247</t>
  </si>
  <si>
    <t>VNT 1231 N21</t>
  </si>
  <si>
    <t>INTERCONTINENTAL NHA TRANG del Ocean</t>
  </si>
  <si>
    <t>MH16225038</t>
  </si>
  <si>
    <t>VNT 1229 N3</t>
  </si>
  <si>
    <t>2017.01.01</t>
  </si>
  <si>
    <t>SHERATON NHA TRANG HOTEL &amp; SPA pro</t>
  </si>
  <si>
    <t>MH16361476</t>
  </si>
  <si>
    <t>VNT 1229 N5</t>
  </si>
  <si>
    <t xml:space="preserve">SHERATON NHA TRANG HOTEL &amp; SPA deluxe ocean </t>
  </si>
  <si>
    <t>MH16344008</t>
  </si>
  <si>
    <t>VNT 0108 N14</t>
  </si>
  <si>
    <t>2017.01.08</t>
  </si>
  <si>
    <t>2017.01.12</t>
  </si>
  <si>
    <t>MH16313181</t>
  </si>
  <si>
    <t>VNT 1229 N9</t>
  </si>
  <si>
    <t>VINPEARL NHA TRANG BAY RESORT &amp; VILLAS (EX. VINPEARL PREMIUM NHA TRANG BAY) dlx ocean view</t>
  </si>
  <si>
    <t>MH16331231</t>
  </si>
  <si>
    <t>VNT 1231 N4</t>
  </si>
  <si>
    <t>MH16238595</t>
  </si>
  <si>
    <t>VNT 0104 N5</t>
  </si>
  <si>
    <t>2017.01.07</t>
  </si>
  <si>
    <t>MH16356568</t>
  </si>
  <si>
    <t>VNT 0107 N3</t>
  </si>
  <si>
    <t>2017.01.11</t>
  </si>
  <si>
    <t>MH16335998</t>
  </si>
  <si>
    <t>VNT 0107 N15</t>
  </si>
  <si>
    <t>MH16298437</t>
  </si>
  <si>
    <t>VNT 0101 N9</t>
  </si>
  <si>
    <t>2017.01.05</t>
  </si>
  <si>
    <t xml:space="preserve">  2 twin  </t>
  </si>
  <si>
    <t xml:space="preserve">  2 twin 1 triple</t>
  </si>
  <si>
    <t xml:space="preserve">   1 triple</t>
  </si>
  <si>
    <t xml:space="preserve">  7 twin  </t>
  </si>
  <si>
    <t xml:space="preserve">  1 twin  </t>
  </si>
  <si>
    <t xml:space="preserve">  4 twin  </t>
  </si>
  <si>
    <t xml:space="preserve">3 single    </t>
  </si>
  <si>
    <t>GARDEN BUNGALOW</t>
  </si>
  <si>
    <t>DELUXE OCEAN VIEW</t>
  </si>
  <si>
    <t>3 DELUXE OCEAN VIEW</t>
  </si>
  <si>
    <t xml:space="preserve"> 1DELUXE</t>
  </si>
  <si>
    <t xml:space="preserve"> 3 bedroom </t>
  </si>
  <si>
    <t>DELUXE twin + CHild EB</t>
  </si>
  <si>
    <t>2TWN DOV + 1 TRP DOV</t>
  </si>
  <si>
    <t>Gala Dinner8.580.000 3pax</t>
  </si>
  <si>
    <t>Promotion rate + 5.056.000Gala Dinner</t>
  </si>
  <si>
    <t>4.800.000(Gala Dinner)+1.950.000( VAP2 pax 3N) Child SC 7.800.000</t>
  </si>
  <si>
    <t>SHERATON NHA TRANG HOTEL &amp; SPA deluxe ocean Jan</t>
  </si>
  <si>
    <t>VINPEARL NHA TRANG BAY RESORT &amp; VILLAS (EX. VINPEARL PREMIUM NHA TRANG BAY) Villa 3 BR OV</t>
  </si>
  <si>
    <t>VINPEARL NHA TRANG BAY RESORT &amp; VILLAS (EX. VINPEARL PREMIUM NHA TRANG BAY) deluxe 09Jan</t>
  </si>
  <si>
    <t>2017.01.09</t>
  </si>
  <si>
    <t>DIAMOND BAY RESORT AND SPA  garden Bungalow</t>
  </si>
  <si>
    <t>11.654.000 VAP6A+ 5C 4days + 20.400.000(Gala Dinner 6A+ 5C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</si>
</sst>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1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1" fillId="0" borderId="0" applyFont="0" applyFill="0" applyBorder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3" fontId="20" fillId="35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1" fillId="0" borderId="0" xfId="0" applyFont="1" applyAlignment="1">
      <alignment horizontal="left"/>
    </xf>
    <xf numFmtId="0" fontId="24" fillId="33" borderId="0" xfId="0" applyFont="1" applyFill="1" applyBorder="1" applyAlignment="1">
      <alignment horizontal="left" vertical="top"/>
    </xf>
    <xf numFmtId="0" fontId="22" fillId="0" borderId="0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5" fillId="33" borderId="0" xfId="0" applyFont="1" applyFill="1" applyBorder="1" applyAlignment="1">
      <alignment vertical="top"/>
    </xf>
    <xf numFmtId="0" fontId="24" fillId="0" borderId="4" xfId="0" applyFont="1" applyBorder="1"/>
    <xf numFmtId="0" fontId="24" fillId="0" borderId="3" xfId="0" applyFont="1" applyBorder="1" applyAlignment="1">
      <alignment horizontal="left"/>
    </xf>
    <xf numFmtId="0" fontId="22" fillId="0" borderId="2" xfId="0" applyFont="1" applyBorder="1" applyAlignment="1">
      <alignment wrapText="1"/>
    </xf>
    <xf numFmtId="0" fontId="26" fillId="33" borderId="1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2" fillId="0" borderId="0" xfId="0" applyFont="1" applyBorder="1" applyAlignment="1"/>
    <xf numFmtId="0" fontId="26" fillId="33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34" borderId="5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left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6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6" xfId="0" applyFont="1" applyBorder="1"/>
    <xf numFmtId="0" fontId="22" fillId="0" borderId="1" xfId="0" applyFont="1" applyBorder="1" applyAlignment="1">
      <alignment horizontal="left"/>
    </xf>
    <xf numFmtId="0" fontId="21" fillId="0" borderId="3" xfId="0" applyFont="1" applyBorder="1"/>
    <xf numFmtId="0" fontId="22" fillId="0" borderId="3" xfId="0" applyFont="1" applyBorder="1"/>
    <xf numFmtId="0" fontId="22" fillId="0" borderId="2" xfId="0" applyFont="1" applyBorder="1"/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1" fillId="0" borderId="0" xfId="0" applyFont="1"/>
    <xf numFmtId="3" fontId="21" fillId="0" borderId="0" xfId="0" applyNumberFormat="1" applyFont="1"/>
    <xf numFmtId="0" fontId="28" fillId="34" borderId="1" xfId="0" applyFont="1" applyFill="1" applyBorder="1" applyAlignment="1">
      <alignment horizontal="center" vertical="center" wrapText="1"/>
    </xf>
    <xf numFmtId="44" fontId="20" fillId="35" borderId="1" xfId="52" applyFont="1" applyFill="1" applyBorder="1" applyAlignment="1">
      <alignment horizontal="center" vertical="center"/>
    </xf>
    <xf numFmtId="44" fontId="30" fillId="0" borderId="1" xfId="52" applyFont="1" applyBorder="1" applyAlignment="1">
      <alignment horizontal="center" vertical="center"/>
    </xf>
    <xf numFmtId="0" fontId="25" fillId="33" borderId="3" xfId="0" applyFont="1" applyFill="1" applyBorder="1" applyAlignment="1">
      <alignment horizontal="left" vertical="center"/>
    </xf>
    <xf numFmtId="0" fontId="19" fillId="0" borderId="0" xfId="0" applyFont="1"/>
    <xf numFmtId="0" fontId="25" fillId="33" borderId="3" xfId="0" applyFont="1" applyFill="1" applyBorder="1" applyAlignment="1">
      <alignment horizontal="left" vertical="center"/>
    </xf>
    <xf numFmtId="0" fontId="22" fillId="36" borderId="0" xfId="0" applyFont="1" applyFill="1" applyAlignment="1">
      <alignment horizontal="right"/>
    </xf>
    <xf numFmtId="164" fontId="22" fillId="0" borderId="0" xfId="53" applyNumberFormat="1" applyFont="1"/>
    <xf numFmtId="0" fontId="28" fillId="35" borderId="1" xfId="0" applyFont="1" applyFill="1" applyBorder="1" applyAlignment="1">
      <alignment horizontal="left" vertical="center" wrapText="1"/>
    </xf>
    <xf numFmtId="44" fontId="22" fillId="0" borderId="0" xfId="0" applyNumberFormat="1" applyFont="1"/>
    <xf numFmtId="0" fontId="0" fillId="0" borderId="1" xfId="0" applyBorder="1"/>
    <xf numFmtId="0" fontId="24" fillId="33" borderId="4" xfId="0" applyFont="1" applyFill="1" applyBorder="1" applyAlignment="1">
      <alignment horizontal="left" vertical="center" wrapText="1"/>
    </xf>
    <xf numFmtId="0" fontId="24" fillId="33" borderId="3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horizontal="left" vertical="center" wrapText="1"/>
    </xf>
    <xf numFmtId="0" fontId="25" fillId="33" borderId="4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13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34"/>
  <sheetViews>
    <sheetView tabSelected="1" topLeftCell="A13" zoomScaleNormal="100" workbookViewId="0">
      <selection activeCell="N24" sqref="N24"/>
    </sheetView>
  </sheetViews>
  <sheetFormatPr defaultRowHeight="15"/>
  <cols>
    <col min="1" max="1" width="5.140625" style="4" customWidth="1"/>
    <col min="2" max="2" width="22.7109375" style="4" customWidth="1"/>
    <col min="3" max="3" width="12.5703125" style="5" customWidth="1"/>
    <col min="4" max="4" width="48.7109375" style="4" customWidth="1"/>
    <col min="5" max="5" width="14.140625" style="4" customWidth="1"/>
    <col min="6" max="6" width="17.42578125" style="4" customWidth="1"/>
    <col min="7" max="7" width="11.42578125" style="4" customWidth="1"/>
    <col min="8" max="8" width="11.7109375" style="4" customWidth="1"/>
    <col min="9" max="9" width="18.5703125" style="4" customWidth="1"/>
    <col min="10" max="10" width="23" style="4" customWidth="1"/>
    <col min="11" max="11" width="25.28515625" style="4" bestFit="1" customWidth="1"/>
    <col min="12" max="12" width="35.85546875" style="4" hidden="1" customWidth="1"/>
    <col min="13" max="13" width="14.28515625" style="4" customWidth="1"/>
    <col min="14" max="14" width="39.28515625" style="7" customWidth="1"/>
    <col min="15" max="15" width="10.42578125" style="4" bestFit="1" customWidth="1"/>
    <col min="16" max="16" width="9.140625" style="4"/>
    <col min="17" max="17" width="16.85546875" style="4" bestFit="1" customWidth="1"/>
    <col min="18" max="18" width="15" style="4" bestFit="1" customWidth="1"/>
    <col min="19" max="16384" width="9.140625" style="4"/>
  </cols>
  <sheetData>
    <row r="2" spans="1:15" ht="26.25">
      <c r="E2" s="6"/>
      <c r="F2" s="6" t="s">
        <v>0</v>
      </c>
      <c r="G2" s="6"/>
      <c r="H2" s="6"/>
    </row>
    <row r="3" spans="1:15" ht="25.5" customHeight="1">
      <c r="G3" s="8"/>
      <c r="H3" s="57" t="s">
        <v>13</v>
      </c>
      <c r="I3" s="58"/>
      <c r="J3" s="58"/>
      <c r="K3" s="58"/>
      <c r="L3" s="58"/>
      <c r="M3" s="58"/>
      <c r="N3" s="59"/>
      <c r="O3" s="9"/>
    </row>
    <row r="4" spans="1:15" ht="25.5" customHeight="1">
      <c r="B4" s="10" t="s">
        <v>11</v>
      </c>
      <c r="C4" s="11"/>
      <c r="D4" s="12"/>
      <c r="E4" s="13"/>
      <c r="G4" s="14"/>
      <c r="H4" s="60" t="s">
        <v>14</v>
      </c>
      <c r="I4" s="61"/>
      <c r="J4" s="61"/>
      <c r="K4" s="61"/>
      <c r="L4" s="61"/>
      <c r="M4" s="61"/>
      <c r="N4" s="62"/>
      <c r="O4" s="13"/>
    </row>
    <row r="5" spans="1:15" ht="25.5" customHeight="1">
      <c r="B5" s="15"/>
      <c r="C5" s="16"/>
      <c r="D5" s="17"/>
      <c r="E5" s="13"/>
      <c r="G5" s="14"/>
      <c r="H5" s="18" t="s">
        <v>25</v>
      </c>
      <c r="I5" s="19"/>
      <c r="J5" s="19"/>
      <c r="K5" s="51"/>
      <c r="L5" s="19"/>
      <c r="M5" s="49"/>
      <c r="N5" s="20"/>
      <c r="O5" s="13"/>
    </row>
    <row r="6" spans="1:15" ht="25.5" customHeight="1">
      <c r="B6" s="63"/>
      <c r="C6" s="64"/>
      <c r="D6" s="65"/>
      <c r="E6" s="21"/>
      <c r="G6" s="22"/>
      <c r="H6" s="18" t="s">
        <v>26</v>
      </c>
      <c r="I6" s="23"/>
      <c r="J6" s="23"/>
      <c r="K6" s="23"/>
      <c r="L6" s="23"/>
      <c r="M6" s="23"/>
      <c r="N6" s="24"/>
      <c r="O6" s="9"/>
    </row>
    <row r="9" spans="1:15">
      <c r="D9" s="52" t="s">
        <v>17</v>
      </c>
      <c r="E9" s="53">
        <v>22570</v>
      </c>
    </row>
    <row r="10" spans="1:15">
      <c r="C10" s="25"/>
    </row>
    <row r="12" spans="1:15" s="32" customFormat="1" ht="26.25" customHeight="1">
      <c r="A12" s="26" t="s">
        <v>8</v>
      </c>
      <c r="B12" s="46" t="s">
        <v>1</v>
      </c>
      <c r="C12" s="27"/>
      <c r="D12" s="28" t="s">
        <v>2</v>
      </c>
      <c r="E12" s="29" t="s">
        <v>3</v>
      </c>
      <c r="F12" s="29" t="s">
        <v>4</v>
      </c>
      <c r="G12" s="29" t="s">
        <v>5</v>
      </c>
      <c r="H12" s="29" t="s">
        <v>6</v>
      </c>
      <c r="I12" s="29" t="s">
        <v>7</v>
      </c>
      <c r="J12" s="30" t="s">
        <v>9</v>
      </c>
      <c r="K12" s="30"/>
      <c r="L12" s="30"/>
      <c r="M12" s="29" t="s">
        <v>15</v>
      </c>
      <c r="N12" s="31" t="s">
        <v>10</v>
      </c>
    </row>
    <row r="13" spans="1:15" s="35" customFormat="1" ht="24.75" customHeight="1">
      <c r="A13" s="33">
        <v>1</v>
      </c>
      <c r="B13" s="66" t="s">
        <v>18</v>
      </c>
      <c r="C13" s="56" t="s">
        <v>16</v>
      </c>
      <c r="D13" s="56" t="s">
        <v>82</v>
      </c>
      <c r="E13" s="56" t="s">
        <v>27</v>
      </c>
      <c r="F13" s="56" t="s">
        <v>28</v>
      </c>
      <c r="G13" s="56" t="s">
        <v>29</v>
      </c>
      <c r="H13" s="56" t="s">
        <v>30</v>
      </c>
      <c r="I13" s="1">
        <v>28709040</v>
      </c>
      <c r="J13" s="2" t="s">
        <v>61</v>
      </c>
      <c r="K13" s="56" t="s">
        <v>68</v>
      </c>
      <c r="L13" s="2">
        <v>0</v>
      </c>
      <c r="M13" s="47">
        <f t="shared" ref="M13:M27" si="0">I13/$E$9</f>
        <v>1272</v>
      </c>
      <c r="N13" s="3"/>
      <c r="O13" s="34"/>
    </row>
    <row r="14" spans="1:15" s="35" customFormat="1" ht="24.75" customHeight="1">
      <c r="A14" s="33">
        <v>2</v>
      </c>
      <c r="B14" s="67"/>
      <c r="C14" s="56" t="s">
        <v>16</v>
      </c>
      <c r="D14" s="56" t="s">
        <v>23</v>
      </c>
      <c r="E14" s="56" t="s">
        <v>31</v>
      </c>
      <c r="F14" s="56" t="s">
        <v>32</v>
      </c>
      <c r="G14" s="56" t="s">
        <v>29</v>
      </c>
      <c r="H14" s="56" t="s">
        <v>30</v>
      </c>
      <c r="I14" s="1">
        <v>31778560</v>
      </c>
      <c r="J14" s="2" t="s">
        <v>62</v>
      </c>
      <c r="K14" s="56" t="s">
        <v>24</v>
      </c>
      <c r="L14" s="2"/>
      <c r="M14" s="47">
        <f t="shared" si="0"/>
        <v>1408</v>
      </c>
      <c r="N14" s="3"/>
      <c r="O14" s="34"/>
    </row>
    <row r="15" spans="1:15" s="35" customFormat="1" ht="24.75" customHeight="1">
      <c r="A15" s="33">
        <v>3</v>
      </c>
      <c r="B15" s="67"/>
      <c r="C15" s="56" t="s">
        <v>16</v>
      </c>
      <c r="D15" s="56" t="s">
        <v>33</v>
      </c>
      <c r="E15" s="56" t="s">
        <v>34</v>
      </c>
      <c r="F15" s="56" t="s">
        <v>35</v>
      </c>
      <c r="G15" s="56" t="s">
        <v>22</v>
      </c>
      <c r="H15" s="56" t="s">
        <v>36</v>
      </c>
      <c r="I15" s="1">
        <v>27403380</v>
      </c>
      <c r="J15" s="2" t="s">
        <v>63</v>
      </c>
      <c r="K15" s="56" t="s">
        <v>69</v>
      </c>
      <c r="L15" s="2"/>
      <c r="M15" s="47">
        <f t="shared" si="0"/>
        <v>1214.1506424457243</v>
      </c>
      <c r="N15" s="3" t="s">
        <v>75</v>
      </c>
      <c r="O15" s="34"/>
    </row>
    <row r="16" spans="1:15" s="35" customFormat="1" ht="24.75" customHeight="1">
      <c r="A16" s="33">
        <v>4</v>
      </c>
      <c r="B16" s="67"/>
      <c r="C16" s="56" t="s">
        <v>16</v>
      </c>
      <c r="D16" s="56" t="s">
        <v>37</v>
      </c>
      <c r="E16" s="56" t="s">
        <v>38</v>
      </c>
      <c r="F16" s="56" t="s">
        <v>39</v>
      </c>
      <c r="G16" s="56" t="s">
        <v>22</v>
      </c>
      <c r="H16" s="56" t="s">
        <v>36</v>
      </c>
      <c r="I16" s="1">
        <v>35661400</v>
      </c>
      <c r="J16" s="2" t="s">
        <v>61</v>
      </c>
      <c r="K16" s="56" t="s">
        <v>69</v>
      </c>
      <c r="L16" s="2"/>
      <c r="M16" s="47">
        <f t="shared" si="0"/>
        <v>1580.0354452813469</v>
      </c>
      <c r="N16" s="3" t="s">
        <v>76</v>
      </c>
      <c r="O16" s="34"/>
    </row>
    <row r="17" spans="1:15" s="35" customFormat="1" ht="24.75" customHeight="1">
      <c r="A17" s="33">
        <v>5</v>
      </c>
      <c r="B17" s="67"/>
      <c r="C17" s="56" t="s">
        <v>16</v>
      </c>
      <c r="D17" s="56" t="s">
        <v>40</v>
      </c>
      <c r="E17" s="56" t="s">
        <v>41</v>
      </c>
      <c r="F17" s="56" t="s">
        <v>42</v>
      </c>
      <c r="G17" s="56" t="s">
        <v>43</v>
      </c>
      <c r="H17" s="56" t="s">
        <v>55</v>
      </c>
      <c r="I17" s="1">
        <v>108065160</v>
      </c>
      <c r="J17" s="2" t="s">
        <v>64</v>
      </c>
      <c r="K17" s="56" t="s">
        <v>20</v>
      </c>
      <c r="L17" s="2"/>
      <c r="M17" s="47">
        <f t="shared" si="0"/>
        <v>4788</v>
      </c>
      <c r="N17" s="3"/>
      <c r="O17" s="34"/>
    </row>
    <row r="18" spans="1:15" s="35" customFormat="1" ht="24.75" customHeight="1">
      <c r="A18" s="33">
        <v>6</v>
      </c>
      <c r="B18" s="67"/>
      <c r="C18" s="56" t="s">
        <v>16</v>
      </c>
      <c r="D18" s="56" t="s">
        <v>78</v>
      </c>
      <c r="E18" s="56" t="s">
        <v>41</v>
      </c>
      <c r="F18" s="56" t="s">
        <v>42</v>
      </c>
      <c r="G18" s="56" t="s">
        <v>55</v>
      </c>
      <c r="H18" s="56" t="s">
        <v>44</v>
      </c>
      <c r="I18" s="1">
        <v>28122220</v>
      </c>
      <c r="J18" s="2" t="s">
        <v>64</v>
      </c>
      <c r="K18" s="56" t="s">
        <v>20</v>
      </c>
      <c r="L18" s="2"/>
      <c r="M18" s="47">
        <f t="shared" si="0"/>
        <v>1246</v>
      </c>
      <c r="N18" s="3"/>
      <c r="O18" s="34"/>
    </row>
    <row r="19" spans="1:15" s="35" customFormat="1" ht="24.75" customHeight="1">
      <c r="A19" s="33">
        <v>7</v>
      </c>
      <c r="B19" s="67"/>
      <c r="C19" s="56" t="s">
        <v>16</v>
      </c>
      <c r="D19" s="56" t="s">
        <v>21</v>
      </c>
      <c r="E19" s="56" t="s">
        <v>45</v>
      </c>
      <c r="F19" s="56" t="s">
        <v>46</v>
      </c>
      <c r="G19" s="56" t="s">
        <v>22</v>
      </c>
      <c r="H19" s="56" t="s">
        <v>36</v>
      </c>
      <c r="I19" s="1">
        <v>21984750</v>
      </c>
      <c r="J19" s="2" t="s">
        <v>65</v>
      </c>
      <c r="K19" s="56" t="s">
        <v>20</v>
      </c>
      <c r="L19" s="2"/>
      <c r="M19" s="47">
        <f t="shared" si="0"/>
        <v>974.06956136464328</v>
      </c>
      <c r="N19" s="3" t="s">
        <v>77</v>
      </c>
      <c r="O19" s="34"/>
    </row>
    <row r="20" spans="1:15" s="35" customFormat="1" ht="24.75" customHeight="1">
      <c r="A20" s="33">
        <v>8</v>
      </c>
      <c r="B20" s="67"/>
      <c r="C20" s="56" t="s">
        <v>16</v>
      </c>
      <c r="D20" s="56" t="s">
        <v>47</v>
      </c>
      <c r="E20" s="56" t="s">
        <v>48</v>
      </c>
      <c r="F20" s="56" t="s">
        <v>49</v>
      </c>
      <c r="G20" s="56" t="s">
        <v>29</v>
      </c>
      <c r="H20" s="56" t="s">
        <v>30</v>
      </c>
      <c r="I20" s="1">
        <v>109189040</v>
      </c>
      <c r="J20" s="2" t="s">
        <v>66</v>
      </c>
      <c r="K20" s="56" t="s">
        <v>70</v>
      </c>
      <c r="L20" s="2"/>
      <c r="M20" s="47">
        <f t="shared" si="0"/>
        <v>4837.795303500222</v>
      </c>
      <c r="N20" s="3" t="s">
        <v>83</v>
      </c>
      <c r="O20" s="34"/>
    </row>
    <row r="21" spans="1:15" s="35" customFormat="1" ht="24.75" customHeight="1">
      <c r="A21" s="33"/>
      <c r="B21" s="67"/>
      <c r="C21" s="56" t="s">
        <v>16</v>
      </c>
      <c r="D21" s="56" t="s">
        <v>21</v>
      </c>
      <c r="E21" s="56" t="s">
        <v>48</v>
      </c>
      <c r="F21" s="56" t="s">
        <v>49</v>
      </c>
      <c r="G21" s="56" t="s">
        <v>29</v>
      </c>
      <c r="H21" s="56" t="s">
        <v>30</v>
      </c>
      <c r="I21" s="1">
        <v>20313000</v>
      </c>
      <c r="J21" s="2" t="s">
        <v>66</v>
      </c>
      <c r="K21" s="56" t="s">
        <v>71</v>
      </c>
      <c r="L21" s="2"/>
      <c r="M21" s="47">
        <f t="shared" si="0"/>
        <v>900</v>
      </c>
      <c r="N21" s="3"/>
      <c r="O21" s="34"/>
    </row>
    <row r="22" spans="1:15" s="35" customFormat="1" ht="24.75" customHeight="1">
      <c r="A22" s="33"/>
      <c r="B22" s="67"/>
      <c r="C22" s="56" t="s">
        <v>16</v>
      </c>
      <c r="D22" s="56" t="s">
        <v>79</v>
      </c>
      <c r="E22" s="56" t="s">
        <v>50</v>
      </c>
      <c r="F22" s="56" t="s">
        <v>51</v>
      </c>
      <c r="G22" s="56" t="s">
        <v>30</v>
      </c>
      <c r="H22" s="56" t="s">
        <v>52</v>
      </c>
      <c r="I22" s="1">
        <v>135893970</v>
      </c>
      <c r="J22" s="2" t="s">
        <v>67</v>
      </c>
      <c r="K22" s="56" t="s">
        <v>72</v>
      </c>
      <c r="L22" s="2"/>
      <c r="M22" s="47">
        <f t="shared" si="0"/>
        <v>6021</v>
      </c>
      <c r="N22" s="3"/>
      <c r="O22" s="34"/>
    </row>
    <row r="23" spans="1:15" s="35" customFormat="1" ht="24.75" customHeight="1">
      <c r="A23" s="33"/>
      <c r="B23" s="67"/>
      <c r="C23" s="56" t="s">
        <v>16</v>
      </c>
      <c r="D23" s="56" t="s">
        <v>21</v>
      </c>
      <c r="E23" s="56" t="s">
        <v>53</v>
      </c>
      <c r="F23" s="56" t="s">
        <v>54</v>
      </c>
      <c r="G23" s="56" t="s">
        <v>52</v>
      </c>
      <c r="H23" s="56" t="s">
        <v>81</v>
      </c>
      <c r="I23" s="1">
        <v>13556500</v>
      </c>
      <c r="J23" s="2" t="s">
        <v>63</v>
      </c>
      <c r="K23" s="56" t="s">
        <v>73</v>
      </c>
      <c r="L23" s="2"/>
      <c r="M23" s="47">
        <f t="shared" si="0"/>
        <v>600.64244572441294</v>
      </c>
      <c r="N23" s="3"/>
      <c r="O23" s="34"/>
    </row>
    <row r="24" spans="1:15" s="35" customFormat="1" ht="24.75" customHeight="1">
      <c r="A24" s="33"/>
      <c r="B24" s="67"/>
      <c r="C24" s="56" t="s">
        <v>16</v>
      </c>
      <c r="D24" s="56" t="s">
        <v>80</v>
      </c>
      <c r="E24" s="56" t="s">
        <v>53</v>
      </c>
      <c r="F24" s="56" t="s">
        <v>54</v>
      </c>
      <c r="G24" s="56" t="s">
        <v>81</v>
      </c>
      <c r="H24" s="56" t="s">
        <v>55</v>
      </c>
      <c r="I24" s="1">
        <v>15866620</v>
      </c>
      <c r="J24" s="2" t="s">
        <v>63</v>
      </c>
      <c r="K24" s="56" t="s">
        <v>73</v>
      </c>
      <c r="L24" s="2"/>
      <c r="M24" s="47">
        <f t="shared" si="0"/>
        <v>702.99601240584843</v>
      </c>
      <c r="N24" s="3"/>
      <c r="O24" s="34"/>
    </row>
    <row r="25" spans="1:15" s="35" customFormat="1" ht="24.75" customHeight="1">
      <c r="A25" s="33"/>
      <c r="B25" s="67"/>
      <c r="C25" s="56" t="s">
        <v>16</v>
      </c>
      <c r="D25" s="56" t="s">
        <v>21</v>
      </c>
      <c r="E25" s="56" t="s">
        <v>56</v>
      </c>
      <c r="F25" s="56" t="s">
        <v>57</v>
      </c>
      <c r="G25" s="56" t="s">
        <v>52</v>
      </c>
      <c r="H25" s="56" t="s">
        <v>81</v>
      </c>
      <c r="I25" s="1">
        <v>20313000</v>
      </c>
      <c r="J25" s="2" t="s">
        <v>61</v>
      </c>
      <c r="K25" s="56" t="s">
        <v>20</v>
      </c>
      <c r="L25" s="2"/>
      <c r="M25" s="47">
        <f t="shared" si="0"/>
        <v>900</v>
      </c>
      <c r="N25" s="3"/>
      <c r="O25" s="34"/>
    </row>
    <row r="26" spans="1:15" s="35" customFormat="1" ht="24.75" customHeight="1">
      <c r="A26" s="33">
        <v>9</v>
      </c>
      <c r="B26" s="67"/>
      <c r="C26" s="56" t="s">
        <v>16</v>
      </c>
      <c r="D26" s="56" t="s">
        <v>80</v>
      </c>
      <c r="E26" s="56" t="s">
        <v>56</v>
      </c>
      <c r="F26" s="56" t="s">
        <v>57</v>
      </c>
      <c r="G26" s="56" t="s">
        <v>81</v>
      </c>
      <c r="H26" s="56" t="s">
        <v>55</v>
      </c>
      <c r="I26" s="1">
        <v>21077240</v>
      </c>
      <c r="J26" s="2" t="s">
        <v>61</v>
      </c>
      <c r="K26" s="56" t="s">
        <v>20</v>
      </c>
      <c r="L26" s="2"/>
      <c r="M26" s="47">
        <f t="shared" si="0"/>
        <v>933.86087727071333</v>
      </c>
      <c r="N26" s="3"/>
      <c r="O26" s="34"/>
    </row>
    <row r="27" spans="1:15" s="35" customFormat="1" ht="24.75" customHeight="1">
      <c r="A27" s="33">
        <v>10</v>
      </c>
      <c r="B27" s="67"/>
      <c r="C27" s="56" t="s">
        <v>16</v>
      </c>
      <c r="D27" s="56" t="s">
        <v>21</v>
      </c>
      <c r="E27" s="56" t="s">
        <v>58</v>
      </c>
      <c r="F27" s="56" t="s">
        <v>59</v>
      </c>
      <c r="G27" s="56" t="s">
        <v>36</v>
      </c>
      <c r="H27" s="56" t="s">
        <v>60</v>
      </c>
      <c r="I27" s="1">
        <v>76501000</v>
      </c>
      <c r="J27" s="2" t="s">
        <v>62</v>
      </c>
      <c r="K27" s="56" t="s">
        <v>74</v>
      </c>
      <c r="L27" s="2"/>
      <c r="M27" s="47">
        <f t="shared" si="0"/>
        <v>3389.4993354009748</v>
      </c>
      <c r="N27" s="3"/>
      <c r="O27" s="34"/>
    </row>
    <row r="28" spans="1:15" ht="57.75" customHeight="1">
      <c r="A28" s="33"/>
      <c r="B28" s="36"/>
      <c r="C28" s="37"/>
      <c r="D28" s="38"/>
      <c r="E28" s="39"/>
      <c r="F28" s="39"/>
      <c r="G28" s="40"/>
      <c r="H28" s="41" t="s">
        <v>12</v>
      </c>
      <c r="I28" s="42">
        <f>SUM(I13:I27)</f>
        <v>694434880</v>
      </c>
      <c r="J28" s="43"/>
      <c r="K28" s="43"/>
      <c r="L28" s="43"/>
      <c r="M28" s="48">
        <f>SUM(M13:M27)</f>
        <v>30768.049623393887</v>
      </c>
      <c r="N28" s="54" t="s">
        <v>19</v>
      </c>
    </row>
    <row r="29" spans="1:15">
      <c r="D29" s="44"/>
      <c r="F29" s="44"/>
    </row>
    <row r="30" spans="1:15">
      <c r="D30" s="44"/>
      <c r="F30" s="45"/>
      <c r="I30" s="55"/>
    </row>
    <row r="31" spans="1:15">
      <c r="I31" s="55"/>
    </row>
    <row r="32" spans="1:15">
      <c r="E32" s="50"/>
      <c r="F32" s="50"/>
      <c r="I32" s="55"/>
    </row>
    <row r="33" spans="5:9">
      <c r="E33" s="50"/>
      <c r="F33" s="50"/>
      <c r="I33" s="55"/>
    </row>
    <row r="34" spans="5:9">
      <c r="I34" s="55"/>
    </row>
  </sheetData>
  <sortState ref="C13:L15">
    <sortCondition descending="1" ref="C13"/>
  </sortState>
  <mergeCells count="4">
    <mergeCell ref="H3:N3"/>
    <mergeCell ref="H4:N4"/>
    <mergeCell ref="B6:D6"/>
    <mergeCell ref="B13:B27"/>
  </mergeCells>
  <conditionalFormatting sqref="E28:E1048576 E1:E12">
    <cfRule type="duplicateValues" dxfId="1" priority="16"/>
  </conditionalFormatting>
  <conditionalFormatting sqref="E13:E27">
    <cfRule type="duplicateValues" dxfId="0" priority="28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2015-06-29T07:01:33Z</cp:lastPrinted>
  <dcterms:created xsi:type="dcterms:W3CDTF">2012-09-10T08:35:08Z</dcterms:created>
  <dcterms:modified xsi:type="dcterms:W3CDTF">2017-01-17T06:41:27Z</dcterms:modified>
</cp:coreProperties>
</file>