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0" yWindow="0" windowWidth="17400" windowHeight="12240" tabRatio="316"/>
  </bookViews>
  <sheets>
    <sheet name="Sheet 1" sheetId="17" r:id="rId1"/>
  </sheets>
  <definedNames>
    <definedName name="_xlnm._FilterDatabase" localSheetId="0" hidden="1">'Sheet 1'!$A$12:$S$21</definedName>
  </definedNames>
  <calcPr calcId="125725"/>
  <fileRecoveryPr autoRecover="0"/>
</workbook>
</file>

<file path=xl/calcChain.xml><?xml version="1.0" encoding="utf-8"?>
<calcChain xmlns="http://schemas.openxmlformats.org/spreadsheetml/2006/main">
  <c r="N16" i="17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J59"/>
  <c r="N29" l="1"/>
  <c r="N30"/>
  <c r="N31"/>
  <c r="N32"/>
  <c r="N33"/>
  <c r="N34"/>
  <c r="N35"/>
  <c r="N36"/>
  <c r="N37"/>
  <c r="N38"/>
  <c r="N26" l="1"/>
  <c r="N27"/>
  <c r="N28"/>
  <c r="N14" l="1"/>
  <c r="N15"/>
  <c r="N17"/>
  <c r="N18"/>
  <c r="N19"/>
  <c r="N20"/>
  <c r="N21"/>
  <c r="N22"/>
  <c r="N23"/>
  <c r="N24"/>
  <c r="N25"/>
  <c r="N13" l="1"/>
  <c r="N59" s="1"/>
</calcChain>
</file>

<file path=xl/sharedStrings.xml><?xml version="1.0" encoding="utf-8"?>
<sst xmlns="http://schemas.openxmlformats.org/spreadsheetml/2006/main" count="382" uniqueCount="185">
  <si>
    <t xml:space="preserve">INVOICE </t>
  </si>
  <si>
    <t>Agent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</si>
  <si>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</si>
  <si>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</si>
  <si>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</si>
  <si>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</si>
  <si>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</si>
  <si>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</si>
  <si>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</si>
  <si>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</si>
  <si>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</si>
  <si>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Total</t>
  </si>
  <si>
    <t>To, KOREA TRAVEL (HANOI)</t>
  </si>
  <si>
    <t>From , GLOBAL TOUR COMPANY LIMITED</t>
  </si>
  <si>
    <t>TEL) +84-8-6291-0335 / FAX) +84-8-6256-1212</t>
  </si>
  <si>
    <t>Remarks</t>
  </si>
  <si>
    <t>"CONG TY TNHH GLOBAL TOUR
'0071000965889
VCB HO CHI MINH PGD GIA DINH"</t>
  </si>
  <si>
    <t>RATE:</t>
  </si>
  <si>
    <t>Collect Bills $</t>
  </si>
  <si>
    <t>Korea Travel Ha Noi</t>
  </si>
  <si>
    <t>Hanoi</t>
  </si>
  <si>
    <t>Ha Long Bay</t>
  </si>
  <si>
    <t>HALONG DREAM HOTEL</t>
  </si>
  <si>
    <t>MUONG THANH QUANG NINH HOTEL</t>
  </si>
  <si>
    <t>CROWNE PLAZA WEST HANOI HOTEL</t>
  </si>
  <si>
    <t>SHERATON HANOI HOTEL</t>
  </si>
  <si>
    <t>MUONG THANH HA LONG HOTEL</t>
  </si>
  <si>
    <t xml:space="preserve">  2 twin  </t>
  </si>
  <si>
    <t xml:space="preserve">  4 twin  </t>
  </si>
  <si>
    <t>HALONG PLAZA HOTEL</t>
  </si>
  <si>
    <t xml:space="preserve">INTERCONTINENTAL HANOI WESTLAKE homeshopping </t>
  </si>
  <si>
    <t>ROYAL LOTUS HOTEL HALONG</t>
  </si>
  <si>
    <t xml:space="preserve">  6 twin  </t>
  </si>
  <si>
    <t>GRAND PLAZA HANOI HOTEL fit</t>
  </si>
  <si>
    <t>2016.12.06</t>
  </si>
  <si>
    <t>2016.12.05</t>
  </si>
  <si>
    <t xml:space="preserve">MUONG THANH HANOI HOTEL(EX.BEST WESTERN ) </t>
  </si>
  <si>
    <t>2016.12.07</t>
  </si>
  <si>
    <t xml:space="preserve">  6 twin 2 triple</t>
  </si>
  <si>
    <t>GRAND PLAZA HANOI HOTEL git</t>
  </si>
  <si>
    <t>VINPEARL HA LONG BAY RESORT home shopping</t>
  </si>
  <si>
    <t>Checkin date till: Dec 11, 2016</t>
  </si>
  <si>
    <t>Issue date : Dec 12, 2016</t>
  </si>
  <si>
    <t>MH16286835</t>
  </si>
  <si>
    <t>1206-T12 AVQ711161206VNT</t>
  </si>
  <si>
    <t>MH16306411</t>
  </si>
  <si>
    <t>2016.12.08</t>
  </si>
  <si>
    <t>CROWNE PLAZA WEST HANOI HOTEL suite</t>
  </si>
  <si>
    <t>MH16240882</t>
  </si>
  <si>
    <t>1206-J5 AVG109161206KEJ</t>
  </si>
  <si>
    <t>2016.12.09</t>
  </si>
  <si>
    <t>MH16246335</t>
  </si>
  <si>
    <t>1206-K7 AVG100161206KEQ</t>
  </si>
  <si>
    <t>2016.12.10</t>
  </si>
  <si>
    <t>1207-K17 AVG101161207OZA</t>
  </si>
  <si>
    <t>MH16286839</t>
  </si>
  <si>
    <t>1206-T12 / AVP711161206VNT</t>
  </si>
  <si>
    <t>MH16337375</t>
  </si>
  <si>
    <t>1210-K18 AVP100161210VNA</t>
  </si>
  <si>
    <t>2016.12.11</t>
  </si>
  <si>
    <t>MH16321852</t>
  </si>
  <si>
    <t>1209-K9 AVP109161209OZO</t>
  </si>
  <si>
    <t>MH16252981</t>
  </si>
  <si>
    <t>1208-K9 AVP100161208VNW</t>
  </si>
  <si>
    <t>MH16236613</t>
  </si>
  <si>
    <t>1208-K19 AVG101161208KEQ</t>
  </si>
  <si>
    <t>MH16324970</t>
  </si>
  <si>
    <t>1206-K16 AVP100161206VNA</t>
  </si>
  <si>
    <t>MH16312642</t>
  </si>
  <si>
    <t>1208-K25 AVQPG0161208OZS</t>
  </si>
  <si>
    <t>MH16324748</t>
  </si>
  <si>
    <t>1210-K16 AVP109161210LJO</t>
  </si>
  <si>
    <t>MH16277238</t>
  </si>
  <si>
    <t>1208-K18 AVQIG1161208OZA</t>
  </si>
  <si>
    <t>HALONG DREAM HOTEL -&gt;Mithrin</t>
  </si>
  <si>
    <t>MH16303522</t>
  </si>
  <si>
    <t>1204-J2 / AVQPG11612047C2</t>
  </si>
  <si>
    <t>MH16320911</t>
  </si>
  <si>
    <t>1204-K9 / AVP100161204LJA</t>
  </si>
  <si>
    <t>MH16314202</t>
  </si>
  <si>
    <t>1208-J27 / AVG101161208VNB</t>
  </si>
  <si>
    <t>MH16330571</t>
  </si>
  <si>
    <t>1208-K31 / AVG101161208VNQ</t>
  </si>
  <si>
    <t>MH16321209</t>
  </si>
  <si>
    <t>1209-K9 / AVP109161209OZO</t>
  </si>
  <si>
    <t>2016.12.12</t>
  </si>
  <si>
    <t>MH16334662</t>
  </si>
  <si>
    <t>1210-K18 / AVP100161210VNA</t>
  </si>
  <si>
    <t>2016.12.13</t>
  </si>
  <si>
    <t>MH16248488</t>
  </si>
  <si>
    <t>1208-K9 / AVP100161208VNW</t>
  </si>
  <si>
    <t>HALONG PLAZA HOTEL &gt;&gt; Dream</t>
  </si>
  <si>
    <t>MH16330617</t>
  </si>
  <si>
    <t>1206-K16/ AVP100161206VNA</t>
  </si>
  <si>
    <t>MH16321545</t>
  </si>
  <si>
    <t>1210-K16 / AVP109161210LJO</t>
  </si>
  <si>
    <t>MH16319179</t>
  </si>
  <si>
    <t>1209-K2 / AVP100161209VNA</t>
  </si>
  <si>
    <t>NIKKO -&gt; Crowne</t>
  </si>
  <si>
    <t>MH16333511</t>
  </si>
  <si>
    <t>1211-K10 / AVG101161211VNA</t>
  </si>
  <si>
    <t>MH16331519</t>
  </si>
  <si>
    <t>1209-K2 AVP100161209VNA</t>
  </si>
  <si>
    <t>HOTEL NIKKO HANOI</t>
  </si>
  <si>
    <t>MH16159816</t>
  </si>
  <si>
    <t>1206-G1 AVQ142161206VN1</t>
  </si>
  <si>
    <t>FOC</t>
  </si>
  <si>
    <t>NOVOTEL HALONG BAY HOTEL</t>
  </si>
  <si>
    <t>MH16096408</t>
  </si>
  <si>
    <t>1205-E1</t>
  </si>
  <si>
    <t>MH16293547</t>
  </si>
  <si>
    <t>1208-K19 / AVG101161208KEQ</t>
  </si>
  <si>
    <t>MH16082324</t>
  </si>
  <si>
    <t>1206-G1 / AVQ142161206VN1</t>
  </si>
  <si>
    <t>MH16310973</t>
  </si>
  <si>
    <t>1208-K26 AVP1091612087CW</t>
  </si>
  <si>
    <t>MH16304361</t>
  </si>
  <si>
    <t>1210-K10 AVP109161210OZW</t>
  </si>
  <si>
    <t>INTERCONTINENTAL HANOI WESTLAKE</t>
  </si>
  <si>
    <t>MH16339397</t>
  </si>
  <si>
    <t>1209-K11 AVG1001612097CA</t>
  </si>
  <si>
    <t>MH16314154</t>
  </si>
  <si>
    <t>1209-E7 / AVP140161209VN1</t>
  </si>
  <si>
    <t>MH16312650</t>
  </si>
  <si>
    <t>1208-J27 AVG101161208VNB</t>
  </si>
  <si>
    <t>MH16329318</t>
  </si>
  <si>
    <t>1208- K31 AVG101161208VNQ</t>
  </si>
  <si>
    <t>MH16241107</t>
  </si>
  <si>
    <t>1211-K3 AVG101161211KEB</t>
  </si>
  <si>
    <t>MH16282234</t>
  </si>
  <si>
    <t>1206-T12 / AVQ711161206VNT</t>
  </si>
  <si>
    <t>MH16212839</t>
  </si>
  <si>
    <t>1207-E3 / AVP701161207VNY</t>
  </si>
  <si>
    <t>MH16293536</t>
  </si>
  <si>
    <t>1207-K17 /AVG101161207OZA</t>
  </si>
  <si>
    <t>MH16274414</t>
  </si>
  <si>
    <t>1208-K18 / AVQIG1161208OZA</t>
  </si>
  <si>
    <t>MH16282247</t>
  </si>
  <si>
    <t>1206-K4 / AVQ142161206VNB</t>
  </si>
  <si>
    <t>MH16304386</t>
  </si>
  <si>
    <t>MH16302350</t>
  </si>
  <si>
    <t>1210-K10 / AVP109161210OZW</t>
  </si>
  <si>
    <t>MH16309496</t>
  </si>
  <si>
    <t>1208-K26 / AVP1091612087CW</t>
  </si>
  <si>
    <t xml:space="preserve"> 2 double 1 twin  </t>
  </si>
  <si>
    <t xml:space="preserve">  3 twin  </t>
  </si>
  <si>
    <t>1 single   3 triple</t>
  </si>
  <si>
    <t xml:space="preserve"> 2 double 3 twin 1 triple</t>
  </si>
  <si>
    <t xml:space="preserve">  1 twin  </t>
  </si>
  <si>
    <t xml:space="preserve">  2 twin 2 triple</t>
  </si>
  <si>
    <t xml:space="preserve">  9 twin 2 triple</t>
  </si>
  <si>
    <t xml:space="preserve">4 single    </t>
  </si>
  <si>
    <t xml:space="preserve">  5 twin 1 triple</t>
  </si>
  <si>
    <t xml:space="preserve">1 single  16 twin  </t>
  </si>
  <si>
    <t xml:space="preserve">  -1 twin  </t>
  </si>
  <si>
    <t xml:space="preserve">5 single  9 twin  </t>
  </si>
  <si>
    <t xml:space="preserve">  7 twin 1 triple</t>
  </si>
  <si>
    <t xml:space="preserve">1 single  9 twin  </t>
  </si>
  <si>
    <t xml:space="preserve">2 single  7 twin  </t>
  </si>
  <si>
    <t>CLUB suite: selling rate : 144$/r/n</t>
  </si>
  <si>
    <t>Surcharge $5/r/n &amp; charge 50% for 4 room amend down</t>
  </si>
  <si>
    <t>MITHRIN &gt;&gt; DREAM $41</t>
  </si>
  <si>
    <t>$44/$20</t>
  </si>
  <si>
    <t xml:space="preserve"> MITHRIN&gt;&gt; DREAM $41</t>
  </si>
  <si>
    <t>DREAM&gt;&gt; Plaza $44 / $20</t>
  </si>
  <si>
    <t>$48/$24</t>
  </si>
  <si>
    <t>Surcharge $5/r/n &amp; charge 50% for 4 room amend down (4R*$75*50%) / $80</t>
  </si>
  <si>
    <t>$46/$20</t>
  </si>
  <si>
    <t>HOME SHOPPING $75</t>
  </si>
  <si>
    <t>3 Suite 1Sgl</t>
  </si>
  <si>
    <r>
      <t xml:space="preserve">Club suite: $144/R
DXL: $71/R
</t>
    </r>
    <r>
      <rPr>
        <b/>
        <sz val="10"/>
        <color rgb="FFFF0000"/>
        <rFont val="Calibri"/>
        <family val="2"/>
        <scheme val="minor"/>
      </rPr>
      <t>Booking for 1205E1 group</t>
    </r>
  </si>
  <si>
    <t xml:space="preserve">cancel charge </t>
  </si>
  <si>
    <t>71$</t>
  </si>
  <si>
    <t>71$/40$</t>
  </si>
  <si>
    <t>100$/31$</t>
  </si>
  <si>
    <t>100$</t>
  </si>
  <si>
    <t>85$/31$</t>
  </si>
  <si>
    <t>90$</t>
  </si>
  <si>
    <t>44$</t>
  </si>
  <si>
    <t>y 90$</t>
  </si>
  <si>
    <t>CRONWE &gt;&gt; NIKKO 71$/40$</t>
  </si>
  <si>
    <t>88$</t>
  </si>
  <si>
    <t>CROWNE &gt;&gt; Nikko 71$</t>
  </si>
  <si>
    <t>Y, home shopping 81$</t>
  </si>
  <si>
    <t>HOME SHOPPING 81$</t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</si>
</sst>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(* #,##0_);_(* \(#,##0\);_(* &quot;-&quot;??_);_(@_)"/>
    <numFmt numFmtId="166" formatCode="_-&quot;$&quot;* #,##0.00_-;\-&quot;$&quot;* #,##0.00_-;_-&quot;$&quot;* &quot;-&quot;??_-;_-@_-"/>
  </numFmts>
  <fonts count="3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u/>
      <sz val="21"/>
      <name val="Tahoma"/>
      <family val="2"/>
    </font>
    <font>
      <b/>
      <i/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8" applyNumberFormat="0" applyAlignment="0" applyProtection="0"/>
    <xf numFmtId="0" fontId="1" fillId="0" borderId="0" applyFont="0" applyFill="0" applyBorder="0" applyAlignment="0" applyProtection="0"/>
    <xf numFmtId="0" fontId="6" fillId="28" borderId="9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0" applyNumberFormat="0" applyFill="0" applyAlignment="0" applyProtection="0"/>
    <xf numFmtId="0" fontId="10" fillId="0" borderId="11" applyNumberFormat="0" applyFill="0" applyAlignment="0" applyProtection="0"/>
    <xf numFmtId="0" fontId="11" fillId="0" borderId="12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8" applyNumberFormat="0" applyAlignment="0" applyProtection="0"/>
    <xf numFmtId="0" fontId="13" fillId="0" borderId="13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4" applyNumberFormat="0" applyFont="0" applyAlignment="0" applyProtection="0"/>
    <xf numFmtId="0" fontId="16" fillId="27" borderId="15" applyNumberFormat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93">
    <xf numFmtId="0" fontId="0" fillId="0" borderId="0" xfId="0"/>
    <xf numFmtId="0" fontId="20" fillId="34" borderId="17" xfId="0" applyFont="1" applyFill="1" applyBorder="1" applyAlignment="1">
      <alignment wrapText="1"/>
    </xf>
    <xf numFmtId="3" fontId="20" fillId="36" borderId="1" xfId="0" applyNumberFormat="1" applyFont="1" applyFill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3" fillId="33" borderId="0" xfId="0" applyFont="1" applyFill="1" applyBorder="1" applyAlignment="1">
      <alignment horizontal="left" vertical="top"/>
    </xf>
    <xf numFmtId="0" fontId="21" fillId="0" borderId="0" xfId="0" applyFont="1" applyBorder="1"/>
    <xf numFmtId="0" fontId="23" fillId="0" borderId="1" xfId="0" applyFont="1" applyBorder="1"/>
    <xf numFmtId="0" fontId="21" fillId="0" borderId="0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24" fillId="33" borderId="0" xfId="0" applyFont="1" applyFill="1" applyBorder="1" applyAlignment="1">
      <alignment vertical="top"/>
    </xf>
    <xf numFmtId="0" fontId="23" fillId="0" borderId="4" xfId="0" applyFont="1" applyBorder="1"/>
    <xf numFmtId="0" fontId="21" fillId="0" borderId="2" xfId="0" applyFont="1" applyBorder="1" applyAlignment="1">
      <alignment wrapText="1"/>
    </xf>
    <xf numFmtId="0" fontId="25" fillId="33" borderId="1" xfId="0" applyFont="1" applyFill="1" applyBorder="1" applyAlignment="1">
      <alignment horizontal="left" vertical="center"/>
    </xf>
    <xf numFmtId="0" fontId="21" fillId="0" borderId="1" xfId="0" applyFont="1" applyBorder="1"/>
    <xf numFmtId="0" fontId="21" fillId="0" borderId="0" xfId="0" applyFont="1" applyBorder="1" applyAlignment="1"/>
    <xf numFmtId="0" fontId="25" fillId="33" borderId="0" xfId="0" applyFont="1" applyFill="1" applyBorder="1" applyAlignment="1">
      <alignment horizontal="left" vertical="top"/>
    </xf>
    <xf numFmtId="0" fontId="23" fillId="0" borderId="0" xfId="0" applyFont="1"/>
    <xf numFmtId="0" fontId="20" fillId="0" borderId="0" xfId="0" applyFont="1" applyAlignment="1">
      <alignment horizontal="left" vertical="center"/>
    </xf>
    <xf numFmtId="0" fontId="20" fillId="35" borderId="5" xfId="0" applyFont="1" applyFill="1" applyBorder="1" applyAlignment="1">
      <alignment horizontal="center" vertical="center"/>
    </xf>
    <xf numFmtId="0" fontId="26" fillId="35" borderId="1" xfId="0" applyFont="1" applyFill="1" applyBorder="1" applyAlignment="1">
      <alignment horizontal="center" vertical="center" wrapText="1"/>
    </xf>
    <xf numFmtId="0" fontId="26" fillId="35" borderId="18" xfId="0" applyFont="1" applyFill="1" applyBorder="1" applyAlignment="1">
      <alignment horizontal="center" vertical="center" wrapText="1"/>
    </xf>
    <xf numFmtId="0" fontId="26" fillId="35" borderId="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34" borderId="5" xfId="0" applyFont="1" applyFill="1" applyBorder="1" applyAlignment="1">
      <alignment horizontal="center" vertical="center"/>
    </xf>
    <xf numFmtId="0" fontId="20" fillId="34" borderId="0" xfId="0" applyFont="1" applyFill="1" applyAlignment="1">
      <alignment horizontal="center" vertical="center"/>
    </xf>
    <xf numFmtId="0" fontId="21" fillId="0" borderId="6" xfId="0" applyFont="1" applyBorder="1"/>
    <xf numFmtId="0" fontId="27" fillId="0" borderId="0" xfId="0" applyFont="1"/>
    <xf numFmtId="3" fontId="27" fillId="0" borderId="0" xfId="0" applyNumberFormat="1" applyFont="1"/>
    <xf numFmtId="0" fontId="20" fillId="34" borderId="4" xfId="0" applyFont="1" applyFill="1" applyBorder="1" applyAlignment="1">
      <alignment vertical="center" wrapText="1"/>
    </xf>
    <xf numFmtId="0" fontId="23" fillId="0" borderId="0" xfId="0" applyFont="1" applyBorder="1"/>
    <xf numFmtId="0" fontId="21" fillId="0" borderId="19" xfId="0" applyFont="1" applyBorder="1"/>
    <xf numFmtId="0" fontId="23" fillId="33" borderId="4" xfId="0" applyFont="1" applyFill="1" applyBorder="1" applyAlignment="1">
      <alignment vertical="center" wrapText="1"/>
    </xf>
    <xf numFmtId="0" fontId="23" fillId="33" borderId="3" xfId="0" applyFont="1" applyFill="1" applyBorder="1" applyAlignment="1">
      <alignment vertical="center" wrapText="1"/>
    </xf>
    <xf numFmtId="0" fontId="23" fillId="33" borderId="2" xfId="0" applyFont="1" applyFill="1" applyBorder="1" applyAlignment="1">
      <alignment vertical="center" wrapText="1"/>
    </xf>
    <xf numFmtId="0" fontId="24" fillId="33" borderId="4" xfId="0" applyFont="1" applyFill="1" applyBorder="1" applyAlignment="1">
      <alignment vertical="center"/>
    </xf>
    <xf numFmtId="0" fontId="24" fillId="33" borderId="3" xfId="0" applyFont="1" applyFill="1" applyBorder="1" applyAlignment="1">
      <alignment vertical="center"/>
    </xf>
    <xf numFmtId="0" fontId="24" fillId="33" borderId="2" xfId="0" applyFont="1" applyFill="1" applyBorder="1" applyAlignment="1">
      <alignment vertical="center"/>
    </xf>
    <xf numFmtId="0" fontId="21" fillId="0" borderId="4" xfId="0" applyFont="1" applyBorder="1" applyAlignment="1"/>
    <xf numFmtId="0" fontId="21" fillId="0" borderId="3" xfId="0" applyFont="1" applyBorder="1" applyAlignment="1"/>
    <xf numFmtId="0" fontId="21" fillId="0" borderId="2" xfId="0" applyFont="1" applyBorder="1" applyAlignment="1"/>
    <xf numFmtId="0" fontId="26" fillId="34" borderId="7" xfId="0" applyFont="1" applyFill="1" applyBorder="1" applyAlignment="1">
      <alignment vertical="center" wrapText="1"/>
    </xf>
    <xf numFmtId="165" fontId="21" fillId="0" borderId="0" xfId="52" applyNumberFormat="1" applyFont="1"/>
    <xf numFmtId="0" fontId="18" fillId="0" borderId="1" xfId="0" applyFont="1" applyBorder="1" applyAlignment="1">
      <alignment horizontal="center" vertical="center"/>
    </xf>
    <xf numFmtId="3" fontId="29" fillId="0" borderId="1" xfId="52" applyNumberFormat="1" applyFont="1" applyBorder="1" applyAlignment="1">
      <alignment horizontal="center" vertical="center"/>
    </xf>
    <xf numFmtId="0" fontId="21" fillId="37" borderId="0" xfId="0" applyFont="1" applyFill="1" applyAlignment="1">
      <alignment horizontal="right"/>
    </xf>
    <xf numFmtId="164" fontId="26" fillId="35" borderId="18" xfId="53" applyFont="1" applyFill="1" applyBorder="1" applyAlignment="1">
      <alignment horizontal="center" vertical="center" wrapText="1"/>
    </xf>
    <xf numFmtId="164" fontId="20" fillId="34" borderId="0" xfId="53" applyFont="1" applyFill="1" applyBorder="1" applyAlignment="1">
      <alignment horizontal="center" vertical="center"/>
    </xf>
    <xf numFmtId="0" fontId="26" fillId="35" borderId="7" xfId="0" applyFont="1" applyFill="1" applyBorder="1" applyAlignment="1">
      <alignment horizontal="center" vertical="center" wrapText="1"/>
    </xf>
    <xf numFmtId="0" fontId="21" fillId="0" borderId="4" xfId="0" applyFont="1" applyBorder="1"/>
    <xf numFmtId="0" fontId="28" fillId="36" borderId="1" xfId="0" applyFont="1" applyFill="1" applyBorder="1" applyAlignment="1">
      <alignment horizontal="center" vertical="center" wrapText="1"/>
    </xf>
    <xf numFmtId="166" fontId="26" fillId="34" borderId="4" xfId="53" applyNumberFormat="1" applyFont="1" applyFill="1" applyBorder="1" applyAlignment="1">
      <alignment horizontal="center" vertical="center"/>
    </xf>
    <xf numFmtId="44" fontId="21" fillId="0" borderId="0" xfId="0" applyNumberFormat="1" applyFont="1"/>
    <xf numFmtId="0" fontId="21" fillId="0" borderId="20" xfId="0" applyFont="1" applyBorder="1" applyAlignment="1">
      <alignment horizontal="center" vertical="center" wrapText="1"/>
    </xf>
    <xf numFmtId="166" fontId="20" fillId="36" borderId="1" xfId="53" applyNumberFormat="1" applyFont="1" applyFill="1" applyBorder="1" applyAlignment="1">
      <alignment horizontal="center" vertical="center"/>
    </xf>
    <xf numFmtId="0" fontId="26" fillId="34" borderId="23" xfId="0" applyFont="1" applyFill="1" applyBorder="1" applyAlignment="1">
      <alignment vertical="center" wrapText="1"/>
    </xf>
    <xf numFmtId="0" fontId="26" fillId="34" borderId="0" xfId="0" applyFont="1" applyFill="1" applyBorder="1" applyAlignment="1">
      <alignment horizontal="center" vertical="center" wrapText="1"/>
    </xf>
    <xf numFmtId="0" fontId="20" fillId="34" borderId="24" xfId="0" applyFont="1" applyFill="1" applyBorder="1" applyAlignment="1">
      <alignment wrapText="1"/>
    </xf>
    <xf numFmtId="3" fontId="20" fillId="36" borderId="5" xfId="0" applyNumberFormat="1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wrapText="1"/>
    </xf>
    <xf numFmtId="0" fontId="30" fillId="34" borderId="5" xfId="0" applyFont="1" applyFill="1" applyBorder="1" applyAlignment="1">
      <alignment horizontal="center" vertical="center"/>
    </xf>
    <xf numFmtId="0" fontId="28" fillId="34" borderId="7" xfId="0" applyFont="1" applyFill="1" applyBorder="1" applyAlignment="1">
      <alignment vertical="center" wrapText="1"/>
    </xf>
    <xf numFmtId="0" fontId="30" fillId="34" borderId="17" xfId="0" applyFont="1" applyFill="1" applyBorder="1" applyAlignment="1">
      <alignment wrapText="1"/>
    </xf>
    <xf numFmtId="3" fontId="30" fillId="36" borderId="1" xfId="0" applyNumberFormat="1" applyFont="1" applyFill="1" applyBorder="1" applyAlignment="1">
      <alignment horizontal="center" vertical="center"/>
    </xf>
    <xf numFmtId="0" fontId="30" fillId="34" borderId="4" xfId="0" applyFont="1" applyFill="1" applyBorder="1" applyAlignment="1">
      <alignment vertical="center" wrapText="1"/>
    </xf>
    <xf numFmtId="0" fontId="0" fillId="0" borderId="20" xfId="0" applyFont="1" applyBorder="1" applyAlignment="1">
      <alignment horizontal="center" vertical="center" wrapText="1"/>
    </xf>
    <xf numFmtId="0" fontId="30" fillId="34" borderId="0" xfId="0" applyFont="1" applyFill="1" applyAlignment="1">
      <alignment horizontal="center" vertical="center"/>
    </xf>
    <xf numFmtId="0" fontId="26" fillId="34" borderId="0" xfId="0" applyFont="1" applyFill="1" applyBorder="1" applyAlignment="1">
      <alignment horizontal="center" vertical="center" wrapText="1"/>
    </xf>
    <xf numFmtId="0" fontId="26" fillId="34" borderId="0" xfId="0" applyFont="1" applyFill="1" applyBorder="1" applyAlignment="1">
      <alignment horizontal="center" vertical="center" wrapText="1"/>
    </xf>
    <xf numFmtId="0" fontId="26" fillId="34" borderId="0" xfId="0" applyFont="1" applyFill="1" applyBorder="1" applyAlignment="1">
      <alignment horizontal="center" vertical="center" wrapText="1"/>
    </xf>
    <xf numFmtId="0" fontId="26" fillId="34" borderId="0" xfId="0" applyFont="1" applyFill="1" applyBorder="1" applyAlignment="1">
      <alignment horizontal="center" vertical="center" wrapText="1"/>
    </xf>
    <xf numFmtId="0" fontId="26" fillId="34" borderId="0" xfId="0" applyFont="1" applyFill="1" applyBorder="1" applyAlignment="1">
      <alignment horizontal="center" vertical="center" wrapText="1"/>
    </xf>
    <xf numFmtId="0" fontId="26" fillId="34" borderId="0" xfId="0" applyFont="1" applyFill="1" applyBorder="1" applyAlignment="1">
      <alignment horizontal="center" vertical="center" wrapText="1"/>
    </xf>
    <xf numFmtId="0" fontId="26" fillId="34" borderId="0" xfId="0" applyFont="1" applyFill="1" applyBorder="1" applyAlignment="1">
      <alignment horizontal="center" vertical="center" wrapText="1"/>
    </xf>
    <xf numFmtId="0" fontId="20" fillId="38" borderId="1" xfId="0" applyFont="1" applyFill="1" applyBorder="1" applyAlignment="1">
      <alignment wrapText="1"/>
    </xf>
    <xf numFmtId="0" fontId="20" fillId="38" borderId="1" xfId="0" applyFont="1" applyFill="1" applyBorder="1" applyAlignment="1">
      <alignment horizontal="left" vertical="center"/>
    </xf>
    <xf numFmtId="3" fontId="20" fillId="38" borderId="1" xfId="0" applyNumberFormat="1" applyFont="1" applyFill="1" applyBorder="1" applyAlignment="1">
      <alignment horizontal="center" vertical="center"/>
    </xf>
    <xf numFmtId="0" fontId="20" fillId="38" borderId="1" xfId="0" applyFont="1" applyFill="1" applyBorder="1" applyAlignment="1">
      <alignment vertical="center" wrapText="1"/>
    </xf>
    <xf numFmtId="0" fontId="20" fillId="34" borderId="4" xfId="0" applyFont="1" applyFill="1" applyBorder="1" applyAlignment="1">
      <alignment horizontal="left" vertical="center" wrapText="1"/>
    </xf>
    <xf numFmtId="0" fontId="30" fillId="34" borderId="4" xfId="0" applyFont="1" applyFill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0" fillId="34" borderId="1" xfId="0" applyFont="1" applyFill="1" applyBorder="1" applyAlignment="1">
      <alignment horizontal="left" vertical="center" wrapText="1"/>
    </xf>
    <xf numFmtId="6" fontId="20" fillId="34" borderId="1" xfId="0" applyNumberFormat="1" applyFont="1" applyFill="1" applyBorder="1" applyAlignment="1">
      <alignment horizontal="left" vertical="center" wrapText="1"/>
    </xf>
    <xf numFmtId="0" fontId="20" fillId="39" borderId="5" xfId="0" applyFont="1" applyFill="1" applyBorder="1" applyAlignment="1">
      <alignment horizontal="left" vertical="center"/>
    </xf>
    <xf numFmtId="0" fontId="30" fillId="39" borderId="5" xfId="0" applyFont="1" applyFill="1" applyBorder="1" applyAlignment="1">
      <alignment horizontal="left" vertical="center"/>
    </xf>
    <xf numFmtId="0" fontId="20" fillId="39" borderId="1" xfId="0" applyFont="1" applyFill="1" applyBorder="1" applyAlignment="1">
      <alignment horizontal="left" vertical="center"/>
    </xf>
    <xf numFmtId="0" fontId="20" fillId="39" borderId="4" xfId="0" applyFont="1" applyFill="1" applyBorder="1" applyAlignment="1">
      <alignment vertical="center" wrapText="1"/>
    </xf>
    <xf numFmtId="0" fontId="30" fillId="39" borderId="4" xfId="0" applyFont="1" applyFill="1" applyBorder="1" applyAlignment="1">
      <alignment vertical="center" wrapText="1"/>
    </xf>
    <xf numFmtId="0" fontId="20" fillId="39" borderId="1" xfId="0" applyFont="1" applyFill="1" applyBorder="1" applyAlignment="1">
      <alignment vertical="center" wrapText="1"/>
    </xf>
    <xf numFmtId="0" fontId="20" fillId="39" borderId="25" xfId="0" applyFont="1" applyFill="1" applyBorder="1" applyAlignment="1">
      <alignment vertical="center" wrapText="1"/>
    </xf>
    <xf numFmtId="0" fontId="26" fillId="34" borderId="22" xfId="0" applyFont="1" applyFill="1" applyBorder="1" applyAlignment="1">
      <alignment horizontal="center" vertical="center" wrapText="1"/>
    </xf>
    <xf numFmtId="0" fontId="26" fillId="34" borderId="21" xfId="0" applyFont="1" applyFill="1" applyBorder="1" applyAlignment="1">
      <alignment horizontal="center" vertical="center" wrapText="1"/>
    </xf>
    <xf numFmtId="0" fontId="26" fillId="34" borderId="0" xfId="0" applyFont="1" applyFill="1" applyBorder="1" applyAlignment="1">
      <alignment horizontal="center" vertical="center" wrapText="1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8" builtinId="23" customBuiltin="1"/>
    <cellStyle name="Comma" xfId="52" builtinId="3"/>
    <cellStyle name="Comma 2" xfId="27"/>
    <cellStyle name="Currency" xfId="53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Note" xfId="47" builtinId="10" customBuiltin="1"/>
    <cellStyle name="Output" xfId="48" builtinId="21" customBuiltin="1"/>
    <cellStyle name="Title" xfId="49" builtinId="15" customBuiltin="1"/>
    <cellStyle name="Total" xfId="50" builtinId="25" customBuiltin="1"/>
    <cellStyle name="Warning Text" xfId="51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4</xdr:col>
      <xdr:colOff>552450</xdr:colOff>
      <xdr:row>2</xdr:row>
      <xdr:rowOff>247650</xdr:rowOff>
    </xdr:to>
    <xdr:pic>
      <xdr:nvPicPr>
        <xdr:cNvPr id="7512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9347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133350</xdr:colOff>
      <xdr:row>6</xdr:row>
      <xdr:rowOff>180977</xdr:rowOff>
    </xdr:from>
    <xdr:to>
      <xdr:col>15</xdr:col>
      <xdr:colOff>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133350" y="2000252"/>
          <a:ext cx="1305877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17232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6873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3432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3432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3432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3432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3432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3432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3432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3432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3432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3432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3432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3432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3432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3432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3432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3432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9525</xdr:colOff>
      <xdr:row>4</xdr:row>
      <xdr:rowOff>9525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3432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3432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3432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3432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3432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3432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3432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3432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6290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3432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3432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3432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5</xdr:row>
      <xdr:rowOff>123825</xdr:rowOff>
    </xdr:from>
    <xdr:to>
      <xdr:col>8</xdr:col>
      <xdr:colOff>38100</xdr:colOff>
      <xdr:row>5</xdr:row>
      <xdr:rowOff>133350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P75"/>
  <sheetViews>
    <sheetView tabSelected="1" topLeftCell="E48" zoomScaleNormal="100" workbookViewId="0">
      <selection activeCell="L17" sqref="L17"/>
    </sheetView>
  </sheetViews>
  <sheetFormatPr defaultRowHeight="15"/>
  <cols>
    <col min="1" max="1" width="5.140625" style="3" customWidth="1"/>
    <col min="2" max="2" width="22.7109375" style="3" hidden="1" customWidth="1"/>
    <col min="3" max="3" width="0.140625" style="3" customWidth="1"/>
    <col min="4" max="4" width="7.140625" style="3" customWidth="1"/>
    <col min="5" max="5" width="29.28515625" style="3" customWidth="1"/>
    <col min="6" max="6" width="12.5703125" style="3" customWidth="1"/>
    <col min="7" max="7" width="17" style="3" customWidth="1"/>
    <col min="8" max="8" width="11.42578125" style="3" customWidth="1"/>
    <col min="9" max="9" width="10.28515625" style="3" customWidth="1"/>
    <col min="10" max="10" width="13.85546875" style="3" customWidth="1"/>
    <col min="11" max="11" width="19.7109375" style="3" customWidth="1"/>
    <col min="12" max="12" width="40.140625" style="3" customWidth="1"/>
    <col min="13" max="13" width="40.140625" style="3" hidden="1" customWidth="1"/>
    <col min="14" max="14" width="18.42578125" style="3" customWidth="1"/>
    <col min="15" max="15" width="41.42578125" style="3" customWidth="1"/>
    <col min="16" max="16" width="10.42578125" style="3" customWidth="1"/>
    <col min="17" max="17" width="9.140625" style="3"/>
    <col min="18" max="18" width="16.85546875" style="3" bestFit="1" customWidth="1"/>
    <col min="19" max="19" width="15" style="3" bestFit="1" customWidth="1"/>
    <col min="20" max="16384" width="9.140625" style="3"/>
  </cols>
  <sheetData>
    <row r="2" spans="1:16" ht="26.25">
      <c r="D2" s="4"/>
      <c r="F2" s="4"/>
      <c r="G2" s="4" t="s">
        <v>0</v>
      </c>
      <c r="H2" s="4"/>
      <c r="I2" s="4"/>
    </row>
    <row r="3" spans="1:16" ht="25.5" customHeight="1">
      <c r="H3" s="5"/>
      <c r="I3" s="32" t="s">
        <v>13</v>
      </c>
      <c r="J3" s="33"/>
      <c r="K3" s="33"/>
      <c r="L3" s="33"/>
      <c r="M3" s="33"/>
      <c r="N3" s="33"/>
      <c r="O3" s="34"/>
      <c r="P3" s="6"/>
    </row>
    <row r="4" spans="1:16" ht="25.5" customHeight="1">
      <c r="B4" s="7" t="s">
        <v>12</v>
      </c>
      <c r="C4" s="30"/>
      <c r="D4" s="8"/>
      <c r="E4" s="9"/>
      <c r="F4" s="8"/>
      <c r="H4" s="10"/>
      <c r="I4" s="35" t="s">
        <v>14</v>
      </c>
      <c r="J4" s="36"/>
      <c r="K4" s="36"/>
      <c r="L4" s="36"/>
      <c r="M4" s="36"/>
      <c r="N4" s="36"/>
      <c r="O4" s="37"/>
      <c r="P4" s="8"/>
    </row>
    <row r="5" spans="1:16" ht="25.5" customHeight="1">
      <c r="B5" s="11"/>
      <c r="C5" s="30"/>
      <c r="D5" s="8"/>
      <c r="E5" s="12"/>
      <c r="F5" s="8"/>
      <c r="H5" s="10"/>
      <c r="I5" s="13" t="s">
        <v>41</v>
      </c>
      <c r="J5" s="14"/>
      <c r="K5" s="14"/>
      <c r="L5" s="14"/>
      <c r="M5" s="14"/>
      <c r="N5" s="14"/>
      <c r="O5" s="14"/>
      <c r="P5" s="8"/>
    </row>
    <row r="6" spans="1:16" ht="25.5" customHeight="1">
      <c r="B6" s="38"/>
      <c r="C6" s="39"/>
      <c r="D6" s="39"/>
      <c r="E6" s="40"/>
      <c r="F6" s="15"/>
      <c r="H6" s="16"/>
      <c r="I6" s="13" t="s">
        <v>42</v>
      </c>
      <c r="J6" s="14"/>
      <c r="K6" s="14"/>
      <c r="L6" s="14"/>
      <c r="M6" s="14"/>
      <c r="N6" s="14"/>
      <c r="O6" s="14"/>
      <c r="P6" s="6"/>
    </row>
    <row r="8" spans="1:16">
      <c r="B8" s="17"/>
      <c r="C8" s="17"/>
    </row>
    <row r="9" spans="1:16">
      <c r="B9" s="17"/>
      <c r="C9" s="17"/>
      <c r="E9" s="45" t="s">
        <v>17</v>
      </c>
      <c r="F9" s="42">
        <v>22610</v>
      </c>
      <c r="G9" s="18"/>
    </row>
    <row r="10" spans="1:16">
      <c r="B10" s="17"/>
      <c r="C10" s="17"/>
    </row>
    <row r="12" spans="1:16" s="23" customFormat="1" ht="32.25" customHeight="1">
      <c r="A12" s="19" t="s">
        <v>8</v>
      </c>
      <c r="B12" s="20" t="s">
        <v>1</v>
      </c>
      <c r="C12" s="20"/>
      <c r="D12" s="21"/>
      <c r="E12" s="22" t="s">
        <v>2</v>
      </c>
      <c r="F12" s="21" t="s">
        <v>3</v>
      </c>
      <c r="G12" s="21" t="s">
        <v>4</v>
      </c>
      <c r="H12" s="21" t="s">
        <v>5</v>
      </c>
      <c r="I12" s="21" t="s">
        <v>6</v>
      </c>
      <c r="J12" s="21" t="s">
        <v>7</v>
      </c>
      <c r="K12" s="22" t="s">
        <v>9</v>
      </c>
      <c r="L12" s="22" t="s">
        <v>15</v>
      </c>
      <c r="M12" s="48"/>
      <c r="N12" s="46" t="s">
        <v>18</v>
      </c>
      <c r="O12" s="20" t="s">
        <v>10</v>
      </c>
    </row>
    <row r="13" spans="1:16" s="25" customFormat="1" ht="28.5" customHeight="1">
      <c r="A13" s="24">
        <v>1</v>
      </c>
      <c r="B13" s="41"/>
      <c r="C13" s="90" t="s">
        <v>19</v>
      </c>
      <c r="D13" s="1" t="s">
        <v>20</v>
      </c>
      <c r="E13" s="83" t="s">
        <v>24</v>
      </c>
      <c r="F13" s="1" t="s">
        <v>43</v>
      </c>
      <c r="G13" s="1" t="s">
        <v>44</v>
      </c>
      <c r="H13" s="1" t="s">
        <v>34</v>
      </c>
      <c r="I13" s="1" t="s">
        <v>37</v>
      </c>
      <c r="J13" s="2">
        <v>4815930</v>
      </c>
      <c r="K13" s="86" t="s">
        <v>144</v>
      </c>
      <c r="L13" s="78" t="s">
        <v>172</v>
      </c>
      <c r="M13" s="29"/>
      <c r="N13" s="54">
        <f>+J13/$F$9</f>
        <v>213</v>
      </c>
      <c r="O13" s="53"/>
    </row>
    <row r="14" spans="1:16" s="25" customFormat="1" ht="41.25" customHeight="1">
      <c r="A14" s="24">
        <v>3</v>
      </c>
      <c r="B14" s="41"/>
      <c r="C14" s="91"/>
      <c r="D14" s="1" t="s">
        <v>20</v>
      </c>
      <c r="E14" s="83" t="s">
        <v>47</v>
      </c>
      <c r="F14" s="1" t="s">
        <v>45</v>
      </c>
      <c r="G14" s="1" t="s">
        <v>109</v>
      </c>
      <c r="H14" s="1" t="s">
        <v>37</v>
      </c>
      <c r="I14" s="1" t="s">
        <v>46</v>
      </c>
      <c r="J14" s="2">
        <v>11372830</v>
      </c>
      <c r="K14" s="86" t="s">
        <v>169</v>
      </c>
      <c r="L14" s="78" t="s">
        <v>170</v>
      </c>
      <c r="M14" s="29"/>
      <c r="N14" s="54">
        <f t="shared" ref="N14:N58" si="0">+J14/$F$9</f>
        <v>503</v>
      </c>
      <c r="O14" s="53" t="s">
        <v>159</v>
      </c>
    </row>
    <row r="15" spans="1:16" s="66" customFormat="1" ht="28.5" customHeight="1">
      <c r="A15" s="60">
        <v>4</v>
      </c>
      <c r="B15" s="61"/>
      <c r="C15" s="91"/>
      <c r="D15" s="62" t="s">
        <v>20</v>
      </c>
      <c r="E15" s="84" t="s">
        <v>24</v>
      </c>
      <c r="F15" s="62" t="s">
        <v>48</v>
      </c>
      <c r="G15" s="62" t="s">
        <v>49</v>
      </c>
      <c r="H15" s="62" t="s">
        <v>34</v>
      </c>
      <c r="I15" s="62" t="s">
        <v>50</v>
      </c>
      <c r="J15" s="63">
        <v>9631860</v>
      </c>
      <c r="K15" s="87" t="s">
        <v>27</v>
      </c>
      <c r="L15" s="79" t="s">
        <v>171</v>
      </c>
      <c r="M15" s="64"/>
      <c r="N15" s="54">
        <f t="shared" si="0"/>
        <v>426</v>
      </c>
      <c r="O15" s="65"/>
    </row>
    <row r="16" spans="1:16" s="25" customFormat="1" ht="28.5" customHeight="1">
      <c r="A16" s="24">
        <v>5</v>
      </c>
      <c r="B16" s="41"/>
      <c r="C16" s="91"/>
      <c r="D16" s="1" t="s">
        <v>20</v>
      </c>
      <c r="E16" s="83" t="s">
        <v>24</v>
      </c>
      <c r="F16" s="1" t="s">
        <v>51</v>
      </c>
      <c r="G16" s="1" t="s">
        <v>52</v>
      </c>
      <c r="H16" s="1" t="s">
        <v>34</v>
      </c>
      <c r="I16" s="1" t="s">
        <v>53</v>
      </c>
      <c r="J16" s="2">
        <v>12842480</v>
      </c>
      <c r="K16" s="86" t="s">
        <v>27</v>
      </c>
      <c r="L16" s="78" t="s">
        <v>171</v>
      </c>
      <c r="M16" s="29"/>
      <c r="N16" s="54">
        <f>+J16/$F$9</f>
        <v>568</v>
      </c>
      <c r="O16" s="53"/>
    </row>
    <row r="17" spans="1:15" s="25" customFormat="1" ht="28.5" customHeight="1">
      <c r="A17" s="24">
        <v>7</v>
      </c>
      <c r="B17" s="41"/>
      <c r="C17" s="91"/>
      <c r="D17" s="1" t="s">
        <v>20</v>
      </c>
      <c r="E17" s="83" t="s">
        <v>24</v>
      </c>
      <c r="F17" s="1" t="s">
        <v>55</v>
      </c>
      <c r="G17" s="1" t="s">
        <v>56</v>
      </c>
      <c r="H17" s="1" t="s">
        <v>46</v>
      </c>
      <c r="I17" s="1" t="s">
        <v>50</v>
      </c>
      <c r="J17" s="2">
        <v>4815930</v>
      </c>
      <c r="K17" s="86" t="s">
        <v>145</v>
      </c>
      <c r="L17" s="80" t="s">
        <v>172</v>
      </c>
      <c r="M17" s="29"/>
      <c r="N17" s="54">
        <f t="shared" si="0"/>
        <v>213</v>
      </c>
    </row>
    <row r="18" spans="1:15" s="25" customFormat="1" ht="28.5" customHeight="1">
      <c r="A18" s="24">
        <v>8</v>
      </c>
      <c r="B18" s="41"/>
      <c r="C18" s="91"/>
      <c r="D18" s="1" t="s">
        <v>20</v>
      </c>
      <c r="E18" s="83" t="s">
        <v>24</v>
      </c>
      <c r="F18" s="1" t="s">
        <v>57</v>
      </c>
      <c r="G18" s="1" t="s">
        <v>58</v>
      </c>
      <c r="H18" s="1" t="s">
        <v>53</v>
      </c>
      <c r="I18" s="1" t="s">
        <v>59</v>
      </c>
      <c r="J18" s="2">
        <v>9134440</v>
      </c>
      <c r="K18" s="86" t="s">
        <v>146</v>
      </c>
      <c r="L18" s="78" t="s">
        <v>173</v>
      </c>
      <c r="M18" s="29"/>
      <c r="N18" s="54">
        <f t="shared" si="0"/>
        <v>404</v>
      </c>
      <c r="O18" s="53"/>
    </row>
    <row r="19" spans="1:15" s="25" customFormat="1" ht="28.5" customHeight="1">
      <c r="A19" s="24">
        <v>9</v>
      </c>
      <c r="B19" s="41"/>
      <c r="C19" s="91"/>
      <c r="D19" s="57" t="s">
        <v>20</v>
      </c>
      <c r="E19" s="83" t="s">
        <v>24</v>
      </c>
      <c r="F19" s="57" t="s">
        <v>60</v>
      </c>
      <c r="G19" s="57" t="s">
        <v>61</v>
      </c>
      <c r="H19" s="57" t="s">
        <v>50</v>
      </c>
      <c r="I19" s="57" t="s">
        <v>53</v>
      </c>
      <c r="J19" s="58">
        <v>10536260</v>
      </c>
      <c r="K19" s="89" t="s">
        <v>147</v>
      </c>
      <c r="L19" s="80" t="s">
        <v>172</v>
      </c>
      <c r="M19" s="29"/>
      <c r="N19" s="54">
        <f t="shared" si="0"/>
        <v>466</v>
      </c>
    </row>
    <row r="20" spans="1:15" s="25" customFormat="1" ht="28.5" customHeight="1">
      <c r="A20" s="24">
        <v>10</v>
      </c>
      <c r="B20" s="41"/>
      <c r="C20" s="92"/>
      <c r="D20" s="59" t="s">
        <v>20</v>
      </c>
      <c r="E20" s="85" t="s">
        <v>24</v>
      </c>
      <c r="F20" s="59" t="s">
        <v>62</v>
      </c>
      <c r="G20" s="59" t="s">
        <v>63</v>
      </c>
      <c r="H20" s="59" t="s">
        <v>46</v>
      </c>
      <c r="I20" s="59" t="s">
        <v>50</v>
      </c>
      <c r="J20" s="2">
        <v>6421240</v>
      </c>
      <c r="K20" s="88" t="s">
        <v>28</v>
      </c>
      <c r="L20" s="81" t="s">
        <v>172</v>
      </c>
      <c r="M20" s="29"/>
      <c r="N20" s="54">
        <f t="shared" si="0"/>
        <v>284</v>
      </c>
      <c r="O20" s="53"/>
    </row>
    <row r="21" spans="1:15" s="25" customFormat="1" ht="28.5" customHeight="1">
      <c r="A21" s="24">
        <v>11</v>
      </c>
      <c r="B21" s="41"/>
      <c r="C21" s="92"/>
      <c r="D21" s="59" t="s">
        <v>20</v>
      </c>
      <c r="E21" s="85" t="s">
        <v>24</v>
      </c>
      <c r="F21" s="59" t="s">
        <v>64</v>
      </c>
      <c r="G21" s="59" t="s">
        <v>65</v>
      </c>
      <c r="H21" s="59" t="s">
        <v>46</v>
      </c>
      <c r="I21" s="59" t="s">
        <v>53</v>
      </c>
      <c r="J21" s="2">
        <v>3210620</v>
      </c>
      <c r="K21" s="88" t="s">
        <v>148</v>
      </c>
      <c r="L21" s="81" t="s">
        <v>172</v>
      </c>
      <c r="M21" s="29"/>
      <c r="N21" s="54">
        <f t="shared" si="0"/>
        <v>142</v>
      </c>
      <c r="O21" s="53"/>
    </row>
    <row r="22" spans="1:15" s="25" customFormat="1" ht="28.5" customHeight="1">
      <c r="A22" s="24">
        <v>12</v>
      </c>
      <c r="B22" s="55"/>
      <c r="C22" s="56"/>
      <c r="D22" s="59" t="s">
        <v>20</v>
      </c>
      <c r="E22" s="85" t="s">
        <v>33</v>
      </c>
      <c r="F22" s="59" t="s">
        <v>66</v>
      </c>
      <c r="G22" s="59" t="s">
        <v>67</v>
      </c>
      <c r="H22" s="59" t="s">
        <v>34</v>
      </c>
      <c r="I22" s="59" t="s">
        <v>37</v>
      </c>
      <c r="J22" s="2">
        <v>10445820</v>
      </c>
      <c r="K22" s="88" t="s">
        <v>149</v>
      </c>
      <c r="L22" s="81" t="s">
        <v>174</v>
      </c>
      <c r="M22" s="29"/>
      <c r="N22" s="54">
        <f t="shared" si="0"/>
        <v>462</v>
      </c>
      <c r="O22" s="53"/>
    </row>
    <row r="23" spans="1:15" s="25" customFormat="1" ht="28.5" customHeight="1">
      <c r="A23" s="24">
        <v>14</v>
      </c>
      <c r="B23" s="55"/>
      <c r="C23" s="67"/>
      <c r="D23" s="59" t="s">
        <v>20</v>
      </c>
      <c r="E23" s="85" t="s">
        <v>33</v>
      </c>
      <c r="F23" s="59" t="s">
        <v>68</v>
      </c>
      <c r="G23" s="59" t="s">
        <v>69</v>
      </c>
      <c r="H23" s="59" t="s">
        <v>46</v>
      </c>
      <c r="I23" s="59" t="s">
        <v>59</v>
      </c>
      <c r="J23" s="2">
        <v>13566000</v>
      </c>
      <c r="K23" s="88" t="s">
        <v>27</v>
      </c>
      <c r="L23" s="81" t="s">
        <v>175</v>
      </c>
      <c r="M23" s="29"/>
      <c r="N23" s="54">
        <f t="shared" si="0"/>
        <v>600</v>
      </c>
      <c r="O23" s="53"/>
    </row>
    <row r="24" spans="1:15" s="25" customFormat="1" ht="28.5" customHeight="1">
      <c r="A24" s="24">
        <v>15</v>
      </c>
      <c r="B24" s="55"/>
      <c r="C24" s="68"/>
      <c r="D24" s="59" t="s">
        <v>20</v>
      </c>
      <c r="E24" s="85" t="s">
        <v>39</v>
      </c>
      <c r="F24" s="59" t="s">
        <v>70</v>
      </c>
      <c r="G24" s="59" t="s">
        <v>71</v>
      </c>
      <c r="H24" s="59" t="s">
        <v>53</v>
      </c>
      <c r="I24" s="59" t="s">
        <v>59</v>
      </c>
      <c r="J24" s="2">
        <v>22542170</v>
      </c>
      <c r="K24" s="88" t="s">
        <v>150</v>
      </c>
      <c r="L24" s="81" t="s">
        <v>176</v>
      </c>
      <c r="M24" s="29"/>
      <c r="N24" s="54">
        <f t="shared" si="0"/>
        <v>997</v>
      </c>
      <c r="O24" s="53"/>
    </row>
    <row r="25" spans="1:15" s="25" customFormat="1" ht="28.5" customHeight="1">
      <c r="A25" s="24">
        <v>16</v>
      </c>
      <c r="B25" s="55"/>
      <c r="C25" s="69"/>
      <c r="D25" s="59" t="s">
        <v>20</v>
      </c>
      <c r="E25" s="85" t="s">
        <v>33</v>
      </c>
      <c r="F25" s="59" t="s">
        <v>72</v>
      </c>
      <c r="G25" s="59" t="s">
        <v>73</v>
      </c>
      <c r="H25" s="59" t="s">
        <v>46</v>
      </c>
      <c r="I25" s="59" t="s">
        <v>53</v>
      </c>
      <c r="J25" s="2">
        <v>9044000</v>
      </c>
      <c r="K25" s="88" t="s">
        <v>27</v>
      </c>
      <c r="L25" s="81" t="s">
        <v>175</v>
      </c>
      <c r="M25" s="29"/>
      <c r="N25" s="54">
        <f t="shared" si="0"/>
        <v>400</v>
      </c>
      <c r="O25" s="53"/>
    </row>
    <row r="26" spans="1:15" s="25" customFormat="1" ht="28.5" customHeight="1">
      <c r="A26" s="24">
        <v>17</v>
      </c>
      <c r="B26" s="55"/>
      <c r="C26" s="70"/>
      <c r="D26" s="74" t="s">
        <v>21</v>
      </c>
      <c r="E26" s="75" t="s">
        <v>74</v>
      </c>
      <c r="F26" s="74" t="s">
        <v>75</v>
      </c>
      <c r="G26" s="74" t="s">
        <v>76</v>
      </c>
      <c r="H26" s="74" t="s">
        <v>37</v>
      </c>
      <c r="I26" s="74" t="s">
        <v>46</v>
      </c>
      <c r="J26" s="76">
        <v>1854020</v>
      </c>
      <c r="K26" s="77" t="s">
        <v>27</v>
      </c>
      <c r="L26" s="81" t="s">
        <v>161</v>
      </c>
      <c r="M26" s="29"/>
      <c r="N26" s="54">
        <f t="shared" si="0"/>
        <v>82</v>
      </c>
      <c r="O26" s="53"/>
    </row>
    <row r="27" spans="1:15" s="25" customFormat="1" ht="28.5" customHeight="1">
      <c r="A27" s="24">
        <v>18</v>
      </c>
      <c r="B27" s="55"/>
      <c r="C27" s="70"/>
      <c r="D27" s="74" t="s">
        <v>21</v>
      </c>
      <c r="E27" s="75" t="s">
        <v>22</v>
      </c>
      <c r="F27" s="74" t="s">
        <v>77</v>
      </c>
      <c r="G27" s="74" t="s">
        <v>78</v>
      </c>
      <c r="H27" s="74" t="s">
        <v>35</v>
      </c>
      <c r="I27" s="74" t="s">
        <v>37</v>
      </c>
      <c r="J27" s="76">
        <v>17726240</v>
      </c>
      <c r="K27" s="77" t="s">
        <v>38</v>
      </c>
      <c r="L27" s="81" t="s">
        <v>162</v>
      </c>
      <c r="M27" s="29"/>
      <c r="N27" s="54">
        <f t="shared" si="0"/>
        <v>784</v>
      </c>
      <c r="O27" s="53"/>
    </row>
    <row r="28" spans="1:15" s="25" customFormat="1" ht="28.5" customHeight="1">
      <c r="A28" s="24">
        <v>19</v>
      </c>
      <c r="B28" s="55"/>
      <c r="C28" s="70"/>
      <c r="D28" s="74" t="s">
        <v>21</v>
      </c>
      <c r="E28" s="75" t="s">
        <v>74</v>
      </c>
      <c r="F28" s="74" t="s">
        <v>79</v>
      </c>
      <c r="G28" s="74" t="s">
        <v>80</v>
      </c>
      <c r="H28" s="74" t="s">
        <v>53</v>
      </c>
      <c r="I28" s="74" t="s">
        <v>59</v>
      </c>
      <c r="J28" s="76">
        <v>3708040</v>
      </c>
      <c r="K28" s="77" t="s">
        <v>151</v>
      </c>
      <c r="L28" s="81" t="s">
        <v>163</v>
      </c>
      <c r="M28" s="29"/>
      <c r="N28" s="54">
        <f t="shared" si="0"/>
        <v>164</v>
      </c>
      <c r="O28" s="53"/>
    </row>
    <row r="29" spans="1:15" s="25" customFormat="1" ht="28.5" customHeight="1">
      <c r="A29" s="24">
        <v>20</v>
      </c>
      <c r="B29" s="55"/>
      <c r="C29" s="71"/>
      <c r="D29" s="74" t="s">
        <v>21</v>
      </c>
      <c r="E29" s="75" t="s">
        <v>22</v>
      </c>
      <c r="F29" s="74" t="s">
        <v>81</v>
      </c>
      <c r="G29" s="74" t="s">
        <v>82</v>
      </c>
      <c r="H29" s="74" t="s">
        <v>53</v>
      </c>
      <c r="I29" s="74" t="s">
        <v>59</v>
      </c>
      <c r="J29" s="76">
        <v>3979360</v>
      </c>
      <c r="K29" s="77" t="s">
        <v>151</v>
      </c>
      <c r="L29" s="82">
        <v>44</v>
      </c>
      <c r="M29" s="29"/>
      <c r="N29" s="54">
        <f t="shared" si="0"/>
        <v>176</v>
      </c>
      <c r="O29" s="53"/>
    </row>
    <row r="30" spans="1:15" s="25" customFormat="1" ht="28.5" customHeight="1">
      <c r="A30" s="24">
        <v>21</v>
      </c>
      <c r="B30" s="55"/>
      <c r="C30" s="71"/>
      <c r="D30" s="74" t="s">
        <v>21</v>
      </c>
      <c r="E30" s="75" t="s">
        <v>22</v>
      </c>
      <c r="F30" s="74" t="s">
        <v>83</v>
      </c>
      <c r="G30" s="74" t="s">
        <v>84</v>
      </c>
      <c r="H30" s="74" t="s">
        <v>53</v>
      </c>
      <c r="I30" s="74" t="s">
        <v>85</v>
      </c>
      <c r="J30" s="76">
        <v>12842480</v>
      </c>
      <c r="K30" s="77" t="s">
        <v>152</v>
      </c>
      <c r="L30" s="81" t="s">
        <v>162</v>
      </c>
      <c r="M30" s="29"/>
      <c r="N30" s="54">
        <f t="shared" si="0"/>
        <v>568</v>
      </c>
      <c r="O30" s="53"/>
    </row>
    <row r="31" spans="1:15" s="25" customFormat="1" ht="28.5" customHeight="1">
      <c r="A31" s="24">
        <v>22</v>
      </c>
      <c r="B31" s="55"/>
      <c r="C31" s="72"/>
      <c r="D31" s="74" t="s">
        <v>21</v>
      </c>
      <c r="E31" s="75" t="s">
        <v>22</v>
      </c>
      <c r="F31" s="74" t="s">
        <v>86</v>
      </c>
      <c r="G31" s="74" t="s">
        <v>87</v>
      </c>
      <c r="H31" s="74" t="s">
        <v>59</v>
      </c>
      <c r="I31" s="74" t="s">
        <v>88</v>
      </c>
      <c r="J31" s="76">
        <v>10671920</v>
      </c>
      <c r="K31" s="77" t="s">
        <v>146</v>
      </c>
      <c r="L31" s="81" t="s">
        <v>162</v>
      </c>
      <c r="M31" s="29"/>
      <c r="N31" s="54">
        <f t="shared" si="0"/>
        <v>472</v>
      </c>
      <c r="O31" s="53"/>
    </row>
    <row r="32" spans="1:15" s="25" customFormat="1" ht="28.5" customHeight="1">
      <c r="A32" s="24">
        <v>23</v>
      </c>
      <c r="B32" s="55"/>
      <c r="C32" s="72"/>
      <c r="D32" s="74" t="s">
        <v>21</v>
      </c>
      <c r="E32" s="75" t="s">
        <v>22</v>
      </c>
      <c r="F32" s="74" t="s">
        <v>89</v>
      </c>
      <c r="G32" s="74" t="s">
        <v>90</v>
      </c>
      <c r="H32" s="74" t="s">
        <v>50</v>
      </c>
      <c r="I32" s="74" t="s">
        <v>59</v>
      </c>
      <c r="J32" s="76">
        <v>7958720</v>
      </c>
      <c r="K32" s="77" t="s">
        <v>28</v>
      </c>
      <c r="L32" s="82">
        <v>44</v>
      </c>
      <c r="M32" s="29"/>
      <c r="N32" s="54">
        <f t="shared" si="0"/>
        <v>352</v>
      </c>
      <c r="O32" s="53"/>
    </row>
    <row r="33" spans="1:15" s="25" customFormat="1" ht="28.5" customHeight="1">
      <c r="A33" s="24">
        <v>24</v>
      </c>
      <c r="B33" s="55"/>
      <c r="C33" s="72"/>
      <c r="D33" s="74" t="s">
        <v>21</v>
      </c>
      <c r="E33" s="75" t="s">
        <v>91</v>
      </c>
      <c r="F33" s="74" t="s">
        <v>92</v>
      </c>
      <c r="G33" s="74" t="s">
        <v>93</v>
      </c>
      <c r="H33" s="74" t="s">
        <v>37</v>
      </c>
      <c r="I33" s="74" t="s">
        <v>50</v>
      </c>
      <c r="J33" s="76">
        <v>9767520</v>
      </c>
      <c r="K33" s="77" t="s">
        <v>149</v>
      </c>
      <c r="L33" s="81" t="s">
        <v>164</v>
      </c>
      <c r="M33" s="29"/>
      <c r="N33" s="54">
        <f t="shared" si="0"/>
        <v>432</v>
      </c>
      <c r="O33" s="53"/>
    </row>
    <row r="34" spans="1:15" s="25" customFormat="1" ht="28.5" customHeight="1">
      <c r="A34" s="24">
        <v>25</v>
      </c>
      <c r="B34" s="55"/>
      <c r="C34" s="72"/>
      <c r="D34" s="74" t="s">
        <v>21</v>
      </c>
      <c r="E34" s="75" t="s">
        <v>29</v>
      </c>
      <c r="F34" s="74" t="s">
        <v>94</v>
      </c>
      <c r="G34" s="74" t="s">
        <v>95</v>
      </c>
      <c r="H34" s="74" t="s">
        <v>59</v>
      </c>
      <c r="I34" s="74" t="s">
        <v>88</v>
      </c>
      <c r="J34" s="76">
        <v>26046720</v>
      </c>
      <c r="K34" s="77" t="s">
        <v>150</v>
      </c>
      <c r="L34" s="81" t="s">
        <v>165</v>
      </c>
      <c r="M34" s="29"/>
      <c r="N34" s="54">
        <f t="shared" si="0"/>
        <v>1152</v>
      </c>
      <c r="O34" s="53"/>
    </row>
    <row r="35" spans="1:15" s="25" customFormat="1" ht="28.5" customHeight="1">
      <c r="A35" s="24">
        <v>26</v>
      </c>
      <c r="B35" s="55"/>
      <c r="C35" s="72"/>
      <c r="D35" s="74" t="s">
        <v>21</v>
      </c>
      <c r="E35" s="75" t="s">
        <v>29</v>
      </c>
      <c r="F35" s="74" t="s">
        <v>96</v>
      </c>
      <c r="G35" s="74" t="s">
        <v>97</v>
      </c>
      <c r="H35" s="74" t="s">
        <v>53</v>
      </c>
      <c r="I35" s="74" t="s">
        <v>85</v>
      </c>
      <c r="J35" s="76">
        <v>10852800</v>
      </c>
      <c r="K35" s="77" t="s">
        <v>149</v>
      </c>
      <c r="L35" s="81" t="s">
        <v>165</v>
      </c>
      <c r="M35" s="29"/>
      <c r="N35" s="54">
        <f t="shared" si="0"/>
        <v>480</v>
      </c>
      <c r="O35" s="53"/>
    </row>
    <row r="36" spans="1:15" s="25" customFormat="1" ht="28.5" customHeight="1">
      <c r="A36" s="24">
        <v>27</v>
      </c>
      <c r="B36" s="55"/>
      <c r="C36" s="72"/>
      <c r="D36" s="59" t="s">
        <v>20</v>
      </c>
      <c r="E36" s="85" t="s">
        <v>98</v>
      </c>
      <c r="F36" s="59" t="s">
        <v>99</v>
      </c>
      <c r="G36" s="59" t="s">
        <v>100</v>
      </c>
      <c r="H36" s="59" t="s">
        <v>59</v>
      </c>
      <c r="I36" s="59" t="s">
        <v>88</v>
      </c>
      <c r="J36" s="2">
        <v>9631860</v>
      </c>
      <c r="K36" s="88" t="s">
        <v>145</v>
      </c>
      <c r="L36" s="81" t="s">
        <v>182</v>
      </c>
      <c r="M36" s="29"/>
      <c r="N36" s="54">
        <f t="shared" si="0"/>
        <v>426</v>
      </c>
      <c r="O36" s="53"/>
    </row>
    <row r="37" spans="1:15" s="25" customFormat="1" ht="28.5" customHeight="1">
      <c r="A37" s="24">
        <v>28</v>
      </c>
      <c r="B37" s="55"/>
      <c r="C37" s="72"/>
      <c r="D37" s="59" t="s">
        <v>20</v>
      </c>
      <c r="E37" s="85" t="s">
        <v>98</v>
      </c>
      <c r="F37" s="59" t="s">
        <v>101</v>
      </c>
      <c r="G37" s="59" t="s">
        <v>102</v>
      </c>
      <c r="H37" s="59" t="s">
        <v>50</v>
      </c>
      <c r="I37" s="59" t="s">
        <v>53</v>
      </c>
      <c r="J37" s="2">
        <v>8230040</v>
      </c>
      <c r="K37" s="88" t="s">
        <v>149</v>
      </c>
      <c r="L37" s="81" t="s">
        <v>180</v>
      </c>
      <c r="M37" s="29"/>
      <c r="N37" s="54">
        <f t="shared" si="0"/>
        <v>364</v>
      </c>
      <c r="O37" s="53"/>
    </row>
    <row r="38" spans="1:15" s="25" customFormat="1" ht="28.5" customHeight="1">
      <c r="A38" s="24">
        <v>29</v>
      </c>
      <c r="B38" s="55"/>
      <c r="C38" s="72"/>
      <c r="D38" s="59" t="s">
        <v>20</v>
      </c>
      <c r="E38" s="85" t="s">
        <v>103</v>
      </c>
      <c r="F38" s="59" t="s">
        <v>104</v>
      </c>
      <c r="G38" s="59" t="s">
        <v>105</v>
      </c>
      <c r="H38" s="59" t="s">
        <v>46</v>
      </c>
      <c r="I38" s="59" t="s">
        <v>50</v>
      </c>
      <c r="J38" s="2">
        <v>33824560</v>
      </c>
      <c r="K38" s="88" t="s">
        <v>153</v>
      </c>
      <c r="L38" s="81" t="s">
        <v>181</v>
      </c>
      <c r="M38" s="29"/>
      <c r="N38" s="54">
        <f t="shared" si="0"/>
        <v>1496</v>
      </c>
      <c r="O38" s="53"/>
    </row>
    <row r="39" spans="1:15" s="25" customFormat="1" ht="28.5" customHeight="1">
      <c r="A39" s="24">
        <v>30</v>
      </c>
      <c r="B39" s="55"/>
      <c r="C39" s="73"/>
      <c r="D39" s="59" t="s">
        <v>20</v>
      </c>
      <c r="E39" s="85" t="s">
        <v>103</v>
      </c>
      <c r="F39" s="59" t="s">
        <v>104</v>
      </c>
      <c r="G39" s="59" t="s">
        <v>105</v>
      </c>
      <c r="H39" s="59" t="s">
        <v>46</v>
      </c>
      <c r="I39" s="59" t="s">
        <v>106</v>
      </c>
      <c r="J39" s="2">
        <v>-1989680</v>
      </c>
      <c r="K39" s="88" t="s">
        <v>154</v>
      </c>
      <c r="L39" s="81" t="s">
        <v>181</v>
      </c>
      <c r="M39" s="29"/>
      <c r="N39" s="54">
        <f t="shared" si="0"/>
        <v>-88</v>
      </c>
      <c r="O39" s="53"/>
    </row>
    <row r="40" spans="1:15" s="25" customFormat="1" ht="28.5" customHeight="1">
      <c r="A40" s="24">
        <v>31</v>
      </c>
      <c r="B40" s="55"/>
      <c r="C40" s="73"/>
      <c r="D40" s="74" t="s">
        <v>21</v>
      </c>
      <c r="E40" s="75" t="s">
        <v>107</v>
      </c>
      <c r="F40" s="74" t="s">
        <v>108</v>
      </c>
      <c r="G40" s="74" t="s">
        <v>109</v>
      </c>
      <c r="H40" s="74" t="s">
        <v>34</v>
      </c>
      <c r="I40" s="74" t="s">
        <v>37</v>
      </c>
      <c r="J40" s="76">
        <v>28714700</v>
      </c>
      <c r="K40" s="77" t="s">
        <v>155</v>
      </c>
      <c r="L40" s="81" t="s">
        <v>166</v>
      </c>
      <c r="M40" s="29"/>
      <c r="N40" s="54">
        <f t="shared" si="0"/>
        <v>1270</v>
      </c>
      <c r="O40" s="53" t="s">
        <v>160</v>
      </c>
    </row>
    <row r="41" spans="1:15" s="25" customFormat="1" ht="28.5" customHeight="1">
      <c r="A41" s="24">
        <v>32</v>
      </c>
      <c r="B41" s="55"/>
      <c r="C41" s="73"/>
      <c r="D41" s="74" t="s">
        <v>21</v>
      </c>
      <c r="E41" s="75" t="s">
        <v>107</v>
      </c>
      <c r="F41" s="74" t="s">
        <v>110</v>
      </c>
      <c r="G41" s="74" t="s">
        <v>111</v>
      </c>
      <c r="H41" s="74" t="s">
        <v>53</v>
      </c>
      <c r="I41" s="74" t="s">
        <v>59</v>
      </c>
      <c r="J41" s="76">
        <v>1695750</v>
      </c>
      <c r="K41" s="77" t="s">
        <v>148</v>
      </c>
      <c r="L41" s="82">
        <v>75</v>
      </c>
      <c r="M41" s="29"/>
      <c r="N41" s="54">
        <f t="shared" si="0"/>
        <v>75</v>
      </c>
      <c r="O41" s="53"/>
    </row>
    <row r="42" spans="1:15" s="25" customFormat="1" ht="28.5" customHeight="1">
      <c r="A42" s="24">
        <v>33</v>
      </c>
      <c r="B42" s="55"/>
      <c r="C42" s="73"/>
      <c r="D42" s="74" t="s">
        <v>21</v>
      </c>
      <c r="E42" s="75" t="s">
        <v>107</v>
      </c>
      <c r="F42" s="74" t="s">
        <v>112</v>
      </c>
      <c r="G42" s="74" t="s">
        <v>113</v>
      </c>
      <c r="H42" s="74" t="s">
        <v>50</v>
      </c>
      <c r="I42" s="74" t="s">
        <v>53</v>
      </c>
      <c r="J42" s="76">
        <v>28827750</v>
      </c>
      <c r="K42" s="77" t="s">
        <v>153</v>
      </c>
      <c r="L42" s="82">
        <v>75</v>
      </c>
      <c r="M42" s="29"/>
      <c r="N42" s="54">
        <f t="shared" si="0"/>
        <v>1275</v>
      </c>
      <c r="O42" s="53"/>
    </row>
    <row r="43" spans="1:15" s="25" customFormat="1" ht="28.5" customHeight="1">
      <c r="A43" s="24">
        <v>34</v>
      </c>
      <c r="B43" s="55"/>
      <c r="C43" s="73"/>
      <c r="D43" s="74" t="s">
        <v>21</v>
      </c>
      <c r="E43" s="75" t="s">
        <v>107</v>
      </c>
      <c r="F43" s="74" t="s">
        <v>112</v>
      </c>
      <c r="G43" s="74" t="s">
        <v>113</v>
      </c>
      <c r="H43" s="74" t="s">
        <v>50</v>
      </c>
      <c r="I43" s="74" t="s">
        <v>106</v>
      </c>
      <c r="J43" s="76">
        <v>-1695750</v>
      </c>
      <c r="K43" s="77" t="s">
        <v>154</v>
      </c>
      <c r="L43" s="82">
        <v>75</v>
      </c>
      <c r="M43" s="29"/>
      <c r="N43" s="54">
        <f t="shared" si="0"/>
        <v>-75</v>
      </c>
      <c r="O43" s="53"/>
    </row>
    <row r="44" spans="1:15" s="25" customFormat="1" ht="28.5" customHeight="1">
      <c r="A44" s="24">
        <v>35</v>
      </c>
      <c r="B44" s="55"/>
      <c r="C44" s="73"/>
      <c r="D44" s="59" t="s">
        <v>20</v>
      </c>
      <c r="E44" s="85" t="s">
        <v>30</v>
      </c>
      <c r="F44" s="59" t="s">
        <v>114</v>
      </c>
      <c r="G44" s="59" t="s">
        <v>115</v>
      </c>
      <c r="H44" s="59" t="s">
        <v>46</v>
      </c>
      <c r="I44" s="59" t="s">
        <v>50</v>
      </c>
      <c r="J44" s="2">
        <v>10988460</v>
      </c>
      <c r="K44" s="88" t="s">
        <v>32</v>
      </c>
      <c r="L44" s="81" t="s">
        <v>183</v>
      </c>
      <c r="M44" s="29"/>
      <c r="N44" s="54">
        <f t="shared" si="0"/>
        <v>486</v>
      </c>
      <c r="O44" s="53"/>
    </row>
    <row r="45" spans="1:15" s="25" customFormat="1" ht="28.5" customHeight="1">
      <c r="A45" s="24">
        <v>36</v>
      </c>
      <c r="B45" s="55"/>
      <c r="C45" s="73"/>
      <c r="D45" s="59" t="s">
        <v>20</v>
      </c>
      <c r="E45" s="85" t="s">
        <v>30</v>
      </c>
      <c r="F45" s="59" t="s">
        <v>116</v>
      </c>
      <c r="G45" s="59" t="s">
        <v>117</v>
      </c>
      <c r="H45" s="59" t="s">
        <v>53</v>
      </c>
      <c r="I45" s="59" t="s">
        <v>59</v>
      </c>
      <c r="J45" s="2">
        <v>10988460</v>
      </c>
      <c r="K45" s="88" t="s">
        <v>32</v>
      </c>
      <c r="L45" s="81" t="s">
        <v>184</v>
      </c>
      <c r="M45" s="29"/>
      <c r="N45" s="54">
        <f t="shared" si="0"/>
        <v>486</v>
      </c>
      <c r="O45" s="53"/>
    </row>
    <row r="46" spans="1:15" s="25" customFormat="1" ht="28.5" customHeight="1">
      <c r="A46" s="24">
        <v>37</v>
      </c>
      <c r="B46" s="55"/>
      <c r="C46" s="73"/>
      <c r="D46" s="59" t="s">
        <v>20</v>
      </c>
      <c r="E46" s="85" t="s">
        <v>118</v>
      </c>
      <c r="F46" s="59" t="s">
        <v>119</v>
      </c>
      <c r="G46" s="59" t="s">
        <v>120</v>
      </c>
      <c r="H46" s="59" t="s">
        <v>50</v>
      </c>
      <c r="I46" s="59" t="s">
        <v>85</v>
      </c>
      <c r="J46" s="2">
        <v>12209400</v>
      </c>
      <c r="K46" s="88" t="s">
        <v>27</v>
      </c>
      <c r="L46" s="81" t="s">
        <v>177</v>
      </c>
      <c r="M46" s="29"/>
      <c r="N46" s="54">
        <f t="shared" si="0"/>
        <v>540</v>
      </c>
      <c r="O46" s="53"/>
    </row>
    <row r="47" spans="1:15" s="25" customFormat="1" ht="28.5" customHeight="1">
      <c r="A47" s="24">
        <v>38</v>
      </c>
      <c r="B47" s="55"/>
      <c r="C47" s="73"/>
      <c r="D47" s="74" t="s">
        <v>21</v>
      </c>
      <c r="E47" s="75" t="s">
        <v>26</v>
      </c>
      <c r="F47" s="74" t="s">
        <v>121</v>
      </c>
      <c r="G47" s="74" t="s">
        <v>122</v>
      </c>
      <c r="H47" s="74" t="s">
        <v>59</v>
      </c>
      <c r="I47" s="74" t="s">
        <v>88</v>
      </c>
      <c r="J47" s="76">
        <v>17545360</v>
      </c>
      <c r="K47" s="77" t="s">
        <v>156</v>
      </c>
      <c r="L47" s="81" t="s">
        <v>167</v>
      </c>
      <c r="M47" s="29"/>
      <c r="N47" s="54">
        <f t="shared" si="0"/>
        <v>776</v>
      </c>
      <c r="O47" s="53"/>
    </row>
    <row r="48" spans="1:15" s="25" customFormat="1" ht="28.5" customHeight="1">
      <c r="A48" s="24">
        <v>39</v>
      </c>
      <c r="B48" s="55"/>
      <c r="C48" s="73"/>
      <c r="D48" s="59" t="s">
        <v>20</v>
      </c>
      <c r="E48" s="85" t="s">
        <v>36</v>
      </c>
      <c r="F48" s="59" t="s">
        <v>123</v>
      </c>
      <c r="G48" s="59" t="s">
        <v>124</v>
      </c>
      <c r="H48" s="59" t="s">
        <v>46</v>
      </c>
      <c r="I48" s="59" t="s">
        <v>53</v>
      </c>
      <c r="J48" s="2">
        <v>3979360</v>
      </c>
      <c r="K48" s="88" t="s">
        <v>27</v>
      </c>
      <c r="L48" s="81" t="s">
        <v>178</v>
      </c>
      <c r="M48" s="29"/>
      <c r="N48" s="54">
        <f t="shared" si="0"/>
        <v>176</v>
      </c>
      <c r="O48" s="53"/>
    </row>
    <row r="49" spans="1:15" s="25" customFormat="1" ht="28.5" customHeight="1">
      <c r="A49" s="24">
        <v>40</v>
      </c>
      <c r="B49" s="55"/>
      <c r="C49" s="73"/>
      <c r="D49" s="59" t="s">
        <v>20</v>
      </c>
      <c r="E49" s="85" t="s">
        <v>36</v>
      </c>
      <c r="F49" s="59" t="s">
        <v>125</v>
      </c>
      <c r="G49" s="59" t="s">
        <v>126</v>
      </c>
      <c r="H49" s="59" t="s">
        <v>46</v>
      </c>
      <c r="I49" s="59" t="s">
        <v>53</v>
      </c>
      <c r="J49" s="2">
        <v>7958720</v>
      </c>
      <c r="K49" s="88" t="s">
        <v>151</v>
      </c>
      <c r="L49" s="81" t="s">
        <v>178</v>
      </c>
      <c r="M49" s="29"/>
      <c r="N49" s="54">
        <f t="shared" si="0"/>
        <v>352</v>
      </c>
      <c r="O49" s="53"/>
    </row>
    <row r="50" spans="1:15" s="25" customFormat="1" ht="28.5" customHeight="1">
      <c r="A50" s="24">
        <v>41</v>
      </c>
      <c r="B50" s="55"/>
      <c r="C50" s="73"/>
      <c r="D50" s="59" t="s">
        <v>20</v>
      </c>
      <c r="E50" s="85" t="s">
        <v>36</v>
      </c>
      <c r="F50" s="59" t="s">
        <v>127</v>
      </c>
      <c r="G50" s="59" t="s">
        <v>128</v>
      </c>
      <c r="H50" s="59" t="s">
        <v>59</v>
      </c>
      <c r="I50" s="59" t="s">
        <v>88</v>
      </c>
      <c r="J50" s="2">
        <v>3979360</v>
      </c>
      <c r="K50" s="88" t="s">
        <v>27</v>
      </c>
      <c r="L50" s="81" t="s">
        <v>178</v>
      </c>
      <c r="M50" s="29"/>
      <c r="N50" s="54">
        <f t="shared" si="0"/>
        <v>176</v>
      </c>
      <c r="O50" s="53"/>
    </row>
    <row r="51" spans="1:15" s="25" customFormat="1" ht="28.5" customHeight="1">
      <c r="A51" s="24">
        <v>42</v>
      </c>
      <c r="B51" s="55"/>
      <c r="C51" s="73"/>
      <c r="D51" s="74" t="s">
        <v>21</v>
      </c>
      <c r="E51" s="75" t="s">
        <v>23</v>
      </c>
      <c r="F51" s="74" t="s">
        <v>129</v>
      </c>
      <c r="G51" s="74" t="s">
        <v>130</v>
      </c>
      <c r="H51" s="74" t="s">
        <v>37</v>
      </c>
      <c r="I51" s="74" t="s">
        <v>46</v>
      </c>
      <c r="J51" s="76">
        <v>4069800</v>
      </c>
      <c r="K51" s="77" t="s">
        <v>145</v>
      </c>
      <c r="L51" s="82">
        <v>60</v>
      </c>
      <c r="M51" s="29"/>
      <c r="N51" s="54">
        <f t="shared" si="0"/>
        <v>180</v>
      </c>
      <c r="O51" s="53"/>
    </row>
    <row r="52" spans="1:15" s="25" customFormat="1" ht="28.5" customHeight="1">
      <c r="A52" s="24">
        <v>43</v>
      </c>
      <c r="B52" s="55"/>
      <c r="C52" s="73"/>
      <c r="D52" s="74" t="s">
        <v>21</v>
      </c>
      <c r="E52" s="75" t="s">
        <v>23</v>
      </c>
      <c r="F52" s="74" t="s">
        <v>131</v>
      </c>
      <c r="G52" s="74" t="s">
        <v>132</v>
      </c>
      <c r="H52" s="74" t="s">
        <v>37</v>
      </c>
      <c r="I52" s="74" t="s">
        <v>50</v>
      </c>
      <c r="J52" s="76">
        <v>27132000</v>
      </c>
      <c r="K52" s="77" t="s">
        <v>157</v>
      </c>
      <c r="L52" s="82">
        <v>60</v>
      </c>
      <c r="M52" s="29"/>
      <c r="N52" s="54">
        <f t="shared" si="0"/>
        <v>1200</v>
      </c>
      <c r="O52" s="53"/>
    </row>
    <row r="53" spans="1:15" s="25" customFormat="1" ht="28.5" customHeight="1">
      <c r="A53" s="24">
        <v>44</v>
      </c>
      <c r="B53" s="55"/>
      <c r="C53" s="73"/>
      <c r="D53" s="74" t="s">
        <v>21</v>
      </c>
      <c r="E53" s="75" t="s">
        <v>23</v>
      </c>
      <c r="F53" s="74" t="s">
        <v>133</v>
      </c>
      <c r="G53" s="74" t="s">
        <v>134</v>
      </c>
      <c r="H53" s="74" t="s">
        <v>50</v>
      </c>
      <c r="I53" s="74" t="s">
        <v>53</v>
      </c>
      <c r="J53" s="76">
        <v>2713200</v>
      </c>
      <c r="K53" s="77" t="s">
        <v>27</v>
      </c>
      <c r="L53" s="82">
        <v>60</v>
      </c>
      <c r="M53" s="29"/>
      <c r="N53" s="54">
        <f t="shared" si="0"/>
        <v>120</v>
      </c>
      <c r="O53" s="53"/>
    </row>
    <row r="54" spans="1:15" s="25" customFormat="1" ht="28.5" customHeight="1">
      <c r="A54" s="24">
        <v>45</v>
      </c>
      <c r="B54" s="55"/>
      <c r="C54" s="73"/>
      <c r="D54" s="74" t="s">
        <v>21</v>
      </c>
      <c r="E54" s="75" t="s">
        <v>23</v>
      </c>
      <c r="F54" s="74" t="s">
        <v>135</v>
      </c>
      <c r="G54" s="74" t="s">
        <v>136</v>
      </c>
      <c r="H54" s="74" t="s">
        <v>53</v>
      </c>
      <c r="I54" s="74" t="s">
        <v>59</v>
      </c>
      <c r="J54" s="76">
        <v>2713200</v>
      </c>
      <c r="K54" s="77" t="s">
        <v>27</v>
      </c>
      <c r="L54" s="82">
        <v>60</v>
      </c>
      <c r="M54" s="29"/>
      <c r="N54" s="54">
        <f t="shared" si="0"/>
        <v>120</v>
      </c>
      <c r="O54" s="53"/>
    </row>
    <row r="55" spans="1:15" s="25" customFormat="1" ht="28.5" customHeight="1">
      <c r="A55" s="24">
        <v>46</v>
      </c>
      <c r="B55" s="55"/>
      <c r="C55" s="73"/>
      <c r="D55" s="74" t="s">
        <v>21</v>
      </c>
      <c r="E55" s="75" t="s">
        <v>31</v>
      </c>
      <c r="F55" s="74" t="s">
        <v>137</v>
      </c>
      <c r="G55" s="74" t="s">
        <v>138</v>
      </c>
      <c r="H55" s="74" t="s">
        <v>34</v>
      </c>
      <c r="I55" s="74" t="s">
        <v>46</v>
      </c>
      <c r="J55" s="76">
        <v>19535040</v>
      </c>
      <c r="K55" s="77" t="s">
        <v>158</v>
      </c>
      <c r="L55" s="82">
        <v>48</v>
      </c>
      <c r="M55" s="29"/>
      <c r="N55" s="54">
        <f t="shared" si="0"/>
        <v>864</v>
      </c>
      <c r="O55" s="53"/>
    </row>
    <row r="56" spans="1:15" s="25" customFormat="1" ht="28.5" customHeight="1">
      <c r="A56" s="24">
        <v>47</v>
      </c>
      <c r="B56" s="55"/>
      <c r="C56" s="73"/>
      <c r="D56" s="59" t="s">
        <v>20</v>
      </c>
      <c r="E56" s="85" t="s">
        <v>25</v>
      </c>
      <c r="F56" s="59" t="s">
        <v>139</v>
      </c>
      <c r="G56" s="59" t="s">
        <v>54</v>
      </c>
      <c r="H56" s="59" t="s">
        <v>37</v>
      </c>
      <c r="I56" s="59" t="s">
        <v>50</v>
      </c>
      <c r="J56" s="2">
        <v>8139600</v>
      </c>
      <c r="K56" s="88" t="s">
        <v>27</v>
      </c>
      <c r="L56" s="81" t="s">
        <v>179</v>
      </c>
      <c r="M56" s="29"/>
      <c r="N56" s="54">
        <f t="shared" si="0"/>
        <v>360</v>
      </c>
      <c r="O56" s="53"/>
    </row>
    <row r="57" spans="1:15" s="25" customFormat="1" ht="28.5" customHeight="1">
      <c r="A57" s="24">
        <v>48</v>
      </c>
      <c r="B57" s="55"/>
      <c r="C57" s="73"/>
      <c r="D57" s="74" t="s">
        <v>21</v>
      </c>
      <c r="E57" s="75" t="s">
        <v>40</v>
      </c>
      <c r="F57" s="74" t="s">
        <v>140</v>
      </c>
      <c r="G57" s="74" t="s">
        <v>141</v>
      </c>
      <c r="H57" s="74" t="s">
        <v>59</v>
      </c>
      <c r="I57" s="74" t="s">
        <v>88</v>
      </c>
      <c r="J57" s="76">
        <v>20349000</v>
      </c>
      <c r="K57" s="77" t="s">
        <v>32</v>
      </c>
      <c r="L57" s="81" t="s">
        <v>168</v>
      </c>
      <c r="M57" s="29"/>
      <c r="N57" s="54">
        <f t="shared" si="0"/>
        <v>900</v>
      </c>
      <c r="O57" s="53"/>
    </row>
    <row r="58" spans="1:15" s="25" customFormat="1" ht="28.5" customHeight="1">
      <c r="A58" s="24">
        <v>49</v>
      </c>
      <c r="B58" s="55"/>
      <c r="C58" s="73"/>
      <c r="D58" s="74" t="s">
        <v>21</v>
      </c>
      <c r="E58" s="75" t="s">
        <v>40</v>
      </c>
      <c r="F58" s="74" t="s">
        <v>142</v>
      </c>
      <c r="G58" s="74" t="s">
        <v>143</v>
      </c>
      <c r="H58" s="74" t="s">
        <v>50</v>
      </c>
      <c r="I58" s="74" t="s">
        <v>59</v>
      </c>
      <c r="J58" s="76">
        <v>20349000</v>
      </c>
      <c r="K58" s="77" t="s">
        <v>32</v>
      </c>
      <c r="L58" s="81" t="s">
        <v>168</v>
      </c>
      <c r="M58" s="29"/>
      <c r="N58" s="54">
        <f t="shared" si="0"/>
        <v>900</v>
      </c>
      <c r="O58" s="53"/>
    </row>
    <row r="59" spans="1:15" ht="48" customHeight="1">
      <c r="A59" s="14"/>
      <c r="B59" s="26"/>
      <c r="C59" s="31"/>
      <c r="D59" s="14"/>
      <c r="E59" s="14"/>
      <c r="F59" s="14"/>
      <c r="G59" s="14"/>
      <c r="H59" s="14"/>
      <c r="I59" s="43" t="s">
        <v>11</v>
      </c>
      <c r="J59" s="44">
        <f>SUM(J13:J58)</f>
        <v>513676590</v>
      </c>
      <c r="K59" s="14"/>
      <c r="L59" s="14"/>
      <c r="M59" s="49"/>
      <c r="N59" s="51">
        <f>SUM(N13:N58)</f>
        <v>22719</v>
      </c>
      <c r="O59" s="50" t="s">
        <v>16</v>
      </c>
    </row>
    <row r="60" spans="1:15">
      <c r="E60" s="27"/>
      <c r="G60" s="28"/>
      <c r="N60" s="47"/>
    </row>
    <row r="61" spans="1:15">
      <c r="J61" s="52"/>
      <c r="N61" s="47"/>
    </row>
    <row r="62" spans="1:15">
      <c r="J62" s="52"/>
      <c r="N62" s="47"/>
    </row>
    <row r="63" spans="1:15">
      <c r="J63" s="52"/>
      <c r="N63" s="47"/>
    </row>
    <row r="64" spans="1:15">
      <c r="J64" s="52"/>
      <c r="N64" s="47"/>
    </row>
    <row r="65" spans="10:14">
      <c r="J65" s="52"/>
      <c r="N65" s="47"/>
    </row>
    <row r="66" spans="10:14">
      <c r="N66" s="47"/>
    </row>
    <row r="67" spans="10:14">
      <c r="N67" s="47"/>
    </row>
    <row r="68" spans="10:14">
      <c r="N68" s="47"/>
    </row>
    <row r="69" spans="10:14">
      <c r="N69" s="47"/>
    </row>
    <row r="70" spans="10:14">
      <c r="N70" s="47"/>
    </row>
    <row r="71" spans="10:14">
      <c r="N71" s="47"/>
    </row>
    <row r="72" spans="10:14">
      <c r="N72" s="47"/>
    </row>
    <row r="73" spans="10:14">
      <c r="N73" s="47"/>
    </row>
    <row r="74" spans="10:14">
      <c r="N74" s="47"/>
    </row>
    <row r="75" spans="10:14">
      <c r="N75" s="47"/>
    </row>
  </sheetData>
  <sortState ref="A13:O31">
    <sortCondition ref="E13:E31"/>
  </sortState>
  <mergeCells count="1">
    <mergeCell ref="C13:C21"/>
  </mergeCells>
  <conditionalFormatting sqref="F60:F1048576 F1:F58">
    <cfRule type="duplicateValues" dxfId="0" priority="9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V1</cp:lastModifiedBy>
  <cp:lastPrinted>2012-09-27T03:00:23Z</cp:lastPrinted>
  <dcterms:created xsi:type="dcterms:W3CDTF">2012-09-10T08:35:08Z</dcterms:created>
  <dcterms:modified xsi:type="dcterms:W3CDTF">2016-12-19T03:07:40Z</dcterms:modified>
</cp:coreProperties>
</file>